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8800" windowHeight="11430" tabRatio="601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9" i="1" l="1"/>
  <c r="H139" i="1"/>
  <c r="I139" i="1"/>
  <c r="J139" i="1"/>
  <c r="F139" i="1"/>
  <c r="J89" i="1" l="1"/>
  <c r="J24" i="1"/>
  <c r="G241" i="1"/>
  <c r="F216" i="1"/>
  <c r="G226" i="1"/>
  <c r="G190" i="1"/>
  <c r="G180" i="1"/>
  <c r="G175" i="1"/>
  <c r="G165" i="1"/>
  <c r="H154" i="1"/>
  <c r="I154" i="1"/>
  <c r="J154" i="1"/>
  <c r="G154" i="1"/>
  <c r="H149" i="1"/>
  <c r="I149" i="1"/>
  <c r="J149" i="1"/>
  <c r="G149" i="1"/>
  <c r="G216" i="1"/>
  <c r="H216" i="1"/>
  <c r="I216" i="1"/>
  <c r="J216" i="1"/>
  <c r="F226" i="1"/>
  <c r="H226" i="1"/>
  <c r="I226" i="1"/>
  <c r="J226" i="1"/>
  <c r="A257" i="1"/>
  <c r="L256" i="1"/>
  <c r="J256" i="1"/>
  <c r="I256" i="1"/>
  <c r="H256" i="1"/>
  <c r="G256" i="1"/>
  <c r="F256" i="1"/>
  <c r="L251" i="1"/>
  <c r="J251" i="1"/>
  <c r="I251" i="1"/>
  <c r="H251" i="1"/>
  <c r="G251" i="1"/>
  <c r="F251" i="1"/>
  <c r="A242" i="1"/>
  <c r="L241" i="1"/>
  <c r="J241" i="1"/>
  <c r="I241" i="1"/>
  <c r="H241" i="1"/>
  <c r="F241" i="1"/>
  <c r="B232" i="1"/>
  <c r="A232" i="1"/>
  <c r="L231" i="1"/>
  <c r="J231" i="1"/>
  <c r="I231" i="1"/>
  <c r="H231" i="1"/>
  <c r="G231" i="1"/>
  <c r="F231" i="1"/>
  <c r="L226" i="1"/>
  <c r="A217" i="1"/>
  <c r="L216" i="1"/>
  <c r="B206" i="1"/>
  <c r="A206" i="1"/>
  <c r="L205" i="1"/>
  <c r="J205" i="1"/>
  <c r="I205" i="1"/>
  <c r="H205" i="1"/>
  <c r="G205" i="1"/>
  <c r="F205" i="1"/>
  <c r="L200" i="1"/>
  <c r="J200" i="1"/>
  <c r="I200" i="1"/>
  <c r="H200" i="1"/>
  <c r="G200" i="1"/>
  <c r="F200" i="1"/>
  <c r="B191" i="1"/>
  <c r="L190" i="1"/>
  <c r="J190" i="1"/>
  <c r="I190" i="1"/>
  <c r="H190" i="1"/>
  <c r="F190" i="1"/>
  <c r="B181" i="1"/>
  <c r="A181" i="1"/>
  <c r="L180" i="1"/>
  <c r="J180" i="1"/>
  <c r="I180" i="1"/>
  <c r="H180" i="1"/>
  <c r="F180" i="1"/>
  <c r="L175" i="1"/>
  <c r="J175" i="1"/>
  <c r="I175" i="1"/>
  <c r="H175" i="1"/>
  <c r="F175" i="1"/>
  <c r="B166" i="1"/>
  <c r="L165" i="1"/>
  <c r="J165" i="1"/>
  <c r="I165" i="1"/>
  <c r="H165" i="1"/>
  <c r="F165" i="1"/>
  <c r="B155" i="1"/>
  <c r="A155" i="1"/>
  <c r="L154" i="1"/>
  <c r="F154" i="1"/>
  <c r="L149" i="1"/>
  <c r="F149" i="1"/>
  <c r="B140" i="1"/>
  <c r="L139" i="1"/>
  <c r="A130" i="1"/>
  <c r="L129" i="1"/>
  <c r="J129" i="1"/>
  <c r="I129" i="1"/>
  <c r="H129" i="1"/>
  <c r="G129" i="1"/>
  <c r="F129" i="1"/>
  <c r="L124" i="1"/>
  <c r="J124" i="1"/>
  <c r="I124" i="1"/>
  <c r="H124" i="1"/>
  <c r="G124" i="1"/>
  <c r="F124" i="1"/>
  <c r="A115" i="1"/>
  <c r="L114" i="1"/>
  <c r="J114" i="1"/>
  <c r="I114" i="1"/>
  <c r="H114" i="1"/>
  <c r="G114" i="1"/>
  <c r="F114" i="1"/>
  <c r="L206" i="1" l="1"/>
  <c r="L181" i="1"/>
  <c r="L155" i="1"/>
  <c r="L257" i="1"/>
  <c r="L232" i="1"/>
  <c r="G206" i="1"/>
  <c r="H155" i="1"/>
  <c r="I155" i="1"/>
  <c r="F155" i="1"/>
  <c r="J155" i="1"/>
  <c r="G155" i="1"/>
  <c r="H181" i="1"/>
  <c r="I181" i="1"/>
  <c r="F181" i="1"/>
  <c r="J181" i="1"/>
  <c r="G181" i="1"/>
  <c r="H206" i="1"/>
  <c r="I206" i="1"/>
  <c r="F206" i="1"/>
  <c r="J206" i="1"/>
  <c r="H232" i="1"/>
  <c r="F232" i="1"/>
  <c r="J232" i="1"/>
  <c r="I232" i="1"/>
  <c r="G232" i="1"/>
  <c r="I257" i="1"/>
  <c r="F257" i="1"/>
  <c r="J257" i="1"/>
  <c r="G257" i="1"/>
  <c r="H257" i="1"/>
  <c r="J130" i="1"/>
  <c r="F130" i="1"/>
  <c r="L130" i="1"/>
  <c r="H130" i="1"/>
  <c r="G130" i="1"/>
  <c r="I130" i="1"/>
  <c r="B105" i="1" l="1"/>
  <c r="A105" i="1"/>
  <c r="L104" i="1" l="1"/>
  <c r="J104" i="1"/>
  <c r="I104" i="1"/>
  <c r="H104" i="1"/>
  <c r="G104" i="1"/>
  <c r="F104" i="1"/>
  <c r="L99" i="1"/>
  <c r="J99" i="1"/>
  <c r="I99" i="1"/>
  <c r="H99" i="1"/>
  <c r="G99" i="1"/>
  <c r="F99" i="1"/>
  <c r="A90" i="1"/>
  <c r="L89" i="1"/>
  <c r="I89" i="1"/>
  <c r="H89" i="1"/>
  <c r="G89" i="1"/>
  <c r="F89" i="1"/>
  <c r="F105" i="1" l="1"/>
  <c r="J105" i="1"/>
  <c r="G105" i="1"/>
  <c r="L105" i="1"/>
  <c r="H105" i="1"/>
  <c r="I105" i="1"/>
  <c r="L79" i="1"/>
  <c r="J79" i="1"/>
  <c r="I79" i="1"/>
  <c r="H79" i="1"/>
  <c r="G79" i="1"/>
  <c r="F79" i="1"/>
  <c r="F74" i="1"/>
  <c r="F64" i="1"/>
  <c r="L74" i="1"/>
  <c r="J74" i="1"/>
  <c r="I74" i="1"/>
  <c r="H74" i="1"/>
  <c r="G74" i="1"/>
  <c r="L64" i="1"/>
  <c r="J64" i="1"/>
  <c r="I64" i="1"/>
  <c r="H64" i="1"/>
  <c r="G64" i="1"/>
  <c r="G54" i="1"/>
  <c r="H54" i="1"/>
  <c r="I54" i="1"/>
  <c r="J54" i="1"/>
  <c r="L54" i="1"/>
  <c r="F54" i="1"/>
  <c r="G49" i="1"/>
  <c r="H49" i="1"/>
  <c r="I49" i="1"/>
  <c r="J49" i="1"/>
  <c r="L49" i="1"/>
  <c r="F49" i="1"/>
  <c r="G39" i="1"/>
  <c r="H39" i="1"/>
  <c r="I39" i="1"/>
  <c r="J39" i="1"/>
  <c r="L39" i="1"/>
  <c r="F39" i="1"/>
  <c r="L80" i="1" l="1"/>
  <c r="H80" i="1"/>
  <c r="G80" i="1"/>
  <c r="I80" i="1"/>
  <c r="F55" i="1"/>
  <c r="J80" i="1"/>
  <c r="F80" i="1"/>
  <c r="J55" i="1"/>
  <c r="I55" i="1"/>
  <c r="L55" i="1"/>
  <c r="H55" i="1"/>
  <c r="G55" i="1"/>
  <c r="G29" i="1" l="1"/>
  <c r="H29" i="1"/>
  <c r="I29" i="1"/>
  <c r="J29" i="1"/>
  <c r="L29" i="1"/>
  <c r="F29" i="1"/>
  <c r="G24" i="1"/>
  <c r="H24" i="1"/>
  <c r="I24" i="1"/>
  <c r="L24" i="1"/>
  <c r="F24" i="1"/>
  <c r="L14" i="1"/>
  <c r="J14" i="1"/>
  <c r="I14" i="1"/>
  <c r="H14" i="1"/>
  <c r="G14" i="1"/>
  <c r="F14" i="1"/>
  <c r="J30" i="1" l="1"/>
  <c r="I30" i="1"/>
  <c r="F30" i="1"/>
  <c r="H30" i="1"/>
  <c r="L30" i="1"/>
  <c r="G30" i="1"/>
  <c r="B80" i="1" l="1"/>
  <c r="A80" i="1"/>
  <c r="B65" i="1"/>
  <c r="A65" i="1"/>
  <c r="B55" i="1"/>
  <c r="A55" i="1"/>
  <c r="B40" i="1"/>
  <c r="A40" i="1"/>
  <c r="B30" i="1"/>
  <c r="A30" i="1"/>
  <c r="B15" i="1"/>
  <c r="A15" i="1"/>
</calcChain>
</file>

<file path=xl/sharedStrings.xml><?xml version="1.0" encoding="utf-8"?>
<sst xmlns="http://schemas.openxmlformats.org/spreadsheetml/2006/main" count="419" uniqueCount="133">
  <si>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</si>
  <si>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</si>
  <si>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</si>
  <si>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</si>
  <si>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</si>
  <si>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</si>
  <si>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</si>
  <si>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</si>
  <si>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</si>
  <si>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</si>
  <si>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</si>
  <si>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</si>
  <si>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</si>
  <si>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</si>
  <si>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</si>
  <si>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</si>
  <si>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</si>
  <si>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</si>
  <si>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</si>
  <si>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</si>
  <si>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</si>
  <si>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</si>
  <si>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</si>
  <si>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</si>
  <si>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</si>
  <si>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</si>
  <si>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</si>
  <si>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</si>
  <si>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</si>
  <si>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</si>
  <si>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</si>
  <si>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</si>
  <si>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</si>
  <si>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</si>
  <si>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</si>
  <si>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</si>
  <si>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</si>
  <si>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</si>
  <si>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</si>
  <si>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</si>
  <si>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</si>
  <si>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</si>
  <si>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</si>
  <si>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</si>
  <si>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</si>
  <si>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</si>
  <si>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</si>
  <si>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</si>
  <si>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</si>
  <si>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</si>
  <si>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</si>
  <si>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сухофруктов</t>
  </si>
  <si>
    <t>Картофельное пюре</t>
  </si>
  <si>
    <t>Крендель сахарный</t>
  </si>
  <si>
    <t>МОУ г.о. Саранск «Центр образования «Тавла» – Средняя общеобразовательная школа №17»</t>
  </si>
  <si>
    <t>булочное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</si>
  <si>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</si>
  <si>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</si>
  <si>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</si>
  <si>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</si>
  <si>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</si>
  <si>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</si>
  <si>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</si>
  <si>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</si>
  <si>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</si>
  <si>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</si>
  <si>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</si>
  <si>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</si>
  <si>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</si>
  <si>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</si>
  <si>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</si>
  <si>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</si>
  <si>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</si>
  <si>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</si>
  <si>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Каша молочная "Дружба"</t>
  </si>
  <si>
    <t>Кукуруза порционно</t>
  </si>
  <si>
    <t>Суп гороховый на бульоне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</si>
  <si>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</si>
  <si>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</si>
  <si>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</si>
  <si>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</si>
  <si>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88/2011</t>
  </si>
  <si>
    <t>Ватрушка с повидлом</t>
  </si>
  <si>
    <t>Печенье</t>
  </si>
  <si>
    <t>Джем</t>
  </si>
  <si>
    <t>377</t>
  </si>
  <si>
    <t>Пирожок с яблоком</t>
  </si>
  <si>
    <t>101</t>
  </si>
  <si>
    <t>Фрукты (яблоки)</t>
  </si>
  <si>
    <t>Кофейный напиток</t>
  </si>
  <si>
    <t xml:space="preserve">Плов из мяса птицы </t>
  </si>
  <si>
    <t>Салат из свеклы с яблоками</t>
  </si>
  <si>
    <t>268</t>
  </si>
  <si>
    <t>171</t>
  </si>
  <si>
    <t>Каша рисовая молочная</t>
  </si>
  <si>
    <t>Рыба, запеченная в омлете</t>
  </si>
  <si>
    <t>Масло (порциями)</t>
  </si>
  <si>
    <t>291</t>
  </si>
  <si>
    <t>349</t>
  </si>
  <si>
    <t>294</t>
  </si>
  <si>
    <t>202</t>
  </si>
  <si>
    <t>102</t>
  </si>
  <si>
    <t>260</t>
  </si>
  <si>
    <t>128</t>
  </si>
  <si>
    <t>376</t>
  </si>
  <si>
    <t>67</t>
  </si>
  <si>
    <t>103</t>
  </si>
  <si>
    <t>173</t>
  </si>
  <si>
    <t>14</t>
  </si>
  <si>
    <t>175</t>
  </si>
  <si>
    <t>342</t>
  </si>
  <si>
    <t>82</t>
  </si>
  <si>
    <t>Пряник</t>
  </si>
  <si>
    <t>181</t>
  </si>
  <si>
    <t>Макаронные изделия отварные</t>
  </si>
  <si>
    <t>Помидоры солёные порционные</t>
  </si>
  <si>
    <t>Салат картофельный с морковью</t>
  </si>
  <si>
    <t>Пюре из бобовых с маслом</t>
  </si>
  <si>
    <t xml:space="preserve">Тефтели мясные с томатным соусом </t>
  </si>
  <si>
    <t>Макаронные изделия отварные с сыром</t>
  </si>
  <si>
    <t>52</t>
  </si>
  <si>
    <t>249</t>
  </si>
  <si>
    <t>96</t>
  </si>
  <si>
    <t>259</t>
  </si>
  <si>
    <t>398</t>
  </si>
  <si>
    <t>304</t>
  </si>
  <si>
    <t>40</t>
  </si>
  <si>
    <t>279</t>
  </si>
  <si>
    <t>Каша геркулесовая</t>
  </si>
  <si>
    <t>54</t>
  </si>
  <si>
    <t>Яйцо отварное, 1 шт</t>
  </si>
  <si>
    <t>Крупорушкина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</si>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</sst>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134">
    <xf numFmtId="0" fontId="0" fillId="0" borderId="0" xfId="0"/>
    <xf numFmtId="0" fontId="9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2" xfId="0" applyFont="1" applyBorder="1"/>
    <xf numFmtId="0" fontId="8" fillId="4" borderId="1" xfId="0" applyFont="1" applyFill="1" applyBorder="1" applyProtection="1">
      <protection locked="0"/>
    </xf>
    <xf numFmtId="0" fontId="8" fillId="0" borderId="1" xfId="0" applyFont="1" applyBorder="1"/>
    <xf numFmtId="0" fontId="8" fillId="4" borderId="1" xfId="0" applyFont="1" applyFill="1" applyBorder="1"/>
    <xf numFmtId="0" fontId="8" fillId="0" borderId="8" xfId="0" applyFont="1" applyBorder="1"/>
    <xf numFmtId="0" fontId="8" fillId="6" borderId="8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8" fillId="2" borderId="1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2" fillId="6" borderId="1" xfId="0" applyFont="1" applyFill="1" applyBorder="1" applyAlignment="1" applyProtection="1">
      <alignment horizontal="right"/>
      <protection locked="0"/>
    </xf>
    <xf numFmtId="0" fontId="12" fillId="6" borderId="8" xfId="0" applyFont="1" applyFill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right"/>
      <protection locked="0"/>
    </xf>
    <xf numFmtId="0" fontId="8" fillId="4" borderId="2" xfId="0" applyFont="1" applyFill="1" applyBorder="1"/>
    <xf numFmtId="0" fontId="8" fillId="4" borderId="8" xfId="0" applyFont="1" applyFill="1" applyBorder="1"/>
    <xf numFmtId="0" fontId="8" fillId="0" borderId="4" xfId="0" applyFont="1" applyBorder="1"/>
    <xf numFmtId="0" fontId="8" fillId="6" borderId="2" xfId="0" applyFont="1" applyFill="1" applyBorder="1" applyAlignment="1" applyProtection="1">
      <alignment wrapText="1"/>
      <protection locked="0"/>
    </xf>
    <xf numFmtId="0" fontId="8" fillId="6" borderId="1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8" fillId="6" borderId="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6" borderId="2" xfId="0" applyFont="1" applyFill="1" applyBorder="1"/>
    <xf numFmtId="0" fontId="8" fillId="6" borderId="2" xfId="0" applyFont="1" applyFill="1" applyBorder="1" applyAlignment="1" applyProtection="1">
      <alignment horizontal="center" vertical="top" wrapText="1"/>
      <protection locked="0"/>
    </xf>
    <xf numFmtId="2" fontId="8" fillId="6" borderId="2" xfId="0" applyNumberFormat="1" applyFont="1" applyFill="1" applyBorder="1" applyAlignment="1">
      <alignment horizontal="right"/>
    </xf>
    <xf numFmtId="0" fontId="8" fillId="6" borderId="5" xfId="0" applyFont="1" applyFill="1" applyBorder="1" applyAlignment="1" applyProtection="1">
      <alignment horizontal="center" vertical="top" wrapText="1"/>
      <protection locked="0"/>
    </xf>
    <xf numFmtId="0" fontId="8" fillId="6" borderId="1" xfId="0" applyFont="1" applyFill="1" applyBorder="1" applyAlignment="1" applyProtection="1">
      <alignment vertical="top" wrapText="1"/>
      <protection locked="0"/>
    </xf>
    <xf numFmtId="2" fontId="8" fillId="6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6" borderId="8" xfId="0" applyFont="1" applyFill="1" applyBorder="1" applyAlignment="1" applyProtection="1">
      <alignment vertical="top" wrapText="1"/>
      <protection locked="0"/>
    </xf>
    <xf numFmtId="0" fontId="8" fillId="6" borderId="8" xfId="0" applyFont="1" applyFill="1" applyBorder="1" applyAlignment="1" applyProtection="1">
      <alignment horizontal="center" vertical="top" wrapText="1"/>
      <protection locked="0"/>
    </xf>
    <xf numFmtId="2" fontId="8" fillId="6" borderId="12" xfId="0" applyNumberFormat="1" applyFont="1" applyFill="1" applyBorder="1" applyAlignment="1" applyProtection="1">
      <alignment horizontal="center" vertical="top" wrapText="1"/>
      <protection locked="0"/>
    </xf>
    <xf numFmtId="0" fontId="8" fillId="6" borderId="12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2" fontId="8" fillId="0" borderId="4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2" fontId="8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right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2" fontId="8" fillId="2" borderId="5" xfId="0" applyNumberFormat="1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6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horizontal="center" vertical="top" wrapText="1"/>
    </xf>
    <xf numFmtId="2" fontId="8" fillId="6" borderId="2" xfId="0" applyNumberFormat="1" applyFont="1" applyFill="1" applyBorder="1" applyAlignment="1">
      <alignment horizontal="right" vertical="top" wrapText="1"/>
    </xf>
    <xf numFmtId="0" fontId="8" fillId="6" borderId="9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2" fontId="8" fillId="6" borderId="1" xfId="0" applyNumberFormat="1" applyFont="1" applyFill="1" applyBorder="1" applyAlignment="1">
      <alignment horizontal="right" vertical="top" wrapText="1"/>
    </xf>
    <xf numFmtId="0" fontId="8" fillId="6" borderId="5" xfId="0" applyFont="1" applyFill="1" applyBorder="1" applyAlignment="1">
      <alignment horizontal="center" vertical="top" wrapText="1"/>
    </xf>
    <xf numFmtId="2" fontId="8" fillId="6" borderId="5" xfId="0" applyNumberFormat="1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2" fontId="8" fillId="3" borderId="4" xfId="0" applyNumberFormat="1" applyFont="1" applyFill="1" applyBorder="1" applyAlignment="1">
      <alignment horizontal="right" vertical="top" wrapText="1"/>
    </xf>
    <xf numFmtId="2" fontId="8" fillId="3" borderId="10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2" borderId="2" xfId="0" applyFont="1" applyFill="1" applyBorder="1" applyAlignment="1" applyProtection="1">
      <alignment horizontal="right" vertical="top" wrapText="1"/>
      <protection locked="0"/>
    </xf>
    <xf numFmtId="0" fontId="8" fillId="2" borderId="1" xfId="0" applyFont="1" applyFill="1" applyBorder="1" applyAlignment="1" applyProtection="1">
      <alignment horizontal="right" vertical="top" wrapText="1"/>
      <protection locked="0"/>
    </xf>
    <xf numFmtId="2" fontId="8" fillId="3" borderId="4" xfId="0" applyNumberFormat="1" applyFont="1" applyFill="1" applyBorder="1" applyAlignment="1">
      <alignment horizontal="center" vertical="top" wrapText="1"/>
    </xf>
    <xf numFmtId="0" fontId="17" fillId="6" borderId="1" xfId="1" applyFont="1" applyFill="1" applyBorder="1" applyAlignment="1">
      <alignment vertical="center" wrapText="1"/>
    </xf>
    <xf numFmtId="0" fontId="17" fillId="6" borderId="1" xfId="1" applyFont="1" applyFill="1" applyBorder="1" applyAlignment="1">
      <alignment horizontal="center" wrapText="1"/>
    </xf>
    <xf numFmtId="0" fontId="17" fillId="6" borderId="1" xfId="1" applyFont="1" applyFill="1" applyBorder="1" applyAlignment="1">
      <alignment horizontal="right" wrapText="1"/>
    </xf>
    <xf numFmtId="0" fontId="8" fillId="6" borderId="1" xfId="0" applyFont="1" applyFill="1" applyBorder="1" applyAlignment="1" applyProtection="1">
      <alignment horizontal="center" wrapText="1"/>
      <protection locked="0"/>
    </xf>
    <xf numFmtId="0" fontId="8" fillId="5" borderId="4" xfId="0" applyFont="1" applyFill="1" applyBorder="1"/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6" borderId="2" xfId="0" applyFont="1" applyFill="1" applyBorder="1" applyAlignment="1" applyProtection="1">
      <alignment wrapText="1"/>
      <protection locked="0"/>
    </xf>
    <xf numFmtId="0" fontId="7" fillId="6" borderId="1" xfId="0" applyFont="1" applyFill="1" applyBorder="1" applyAlignment="1" applyProtection="1">
      <alignment wrapText="1"/>
      <protection locked="0"/>
    </xf>
    <xf numFmtId="1" fontId="8" fillId="0" borderId="4" xfId="0" applyNumberFormat="1" applyFont="1" applyBorder="1" applyAlignment="1">
      <alignment horizontal="center" vertical="top" wrapText="1"/>
    </xf>
    <xf numFmtId="0" fontId="7" fillId="0" borderId="1" xfId="0" applyFont="1" applyBorder="1"/>
    <xf numFmtId="0" fontId="6" fillId="6" borderId="1" xfId="0" applyFont="1" applyFill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6" borderId="2" xfId="0" applyFont="1" applyFill="1" applyBorder="1" applyAlignment="1">
      <alignment vertical="top" wrapText="1"/>
    </xf>
    <xf numFmtId="0" fontId="6" fillId="6" borderId="2" xfId="0" applyFont="1" applyFill="1" applyBorder="1"/>
    <xf numFmtId="0" fontId="6" fillId="6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/>
    <xf numFmtId="2" fontId="8" fillId="0" borderId="4" xfId="0" applyNumberFormat="1" applyFont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wrapText="1"/>
      <protection locked="0"/>
    </xf>
    <xf numFmtId="0" fontId="4" fillId="6" borderId="2" xfId="0" applyFont="1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/>
    <xf numFmtId="0" fontId="4" fillId="6" borderId="1" xfId="0" applyFont="1" applyFill="1" applyBorder="1" applyAlignment="1" applyProtection="1">
      <alignment wrapText="1"/>
      <protection locked="0"/>
    </xf>
    <xf numFmtId="1" fontId="8" fillId="2" borderId="2" xfId="0" applyNumberFormat="1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wrapText="1"/>
      <protection locked="0"/>
    </xf>
    <xf numFmtId="1" fontId="8" fillId="6" borderId="2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/>
    <xf numFmtId="0" fontId="1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8" fillId="6" borderId="0" xfId="0" applyFont="1" applyFill="1" applyBorder="1" applyAlignment="1" applyProtection="1">
      <alignment horizontal="left"/>
      <protection locked="0"/>
    </xf>
    <xf numFmtId="0" fontId="8" fillId="6" borderId="1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abSelected="1" zoomScale="106" zoomScaleNormal="106" workbookViewId="0">
      <pane xSplit="1" ySplit="5" topLeftCell="B111" activePane="bottomRight" state="frozen"/>
      <selection pane="topRight" activeCell="B1" sqref="B1"/>
      <selection pane="bottomLeft" activeCell="A6" sqref="A6"/>
      <selection pane="bottomRight" activeCell="H1" sqref="H1:K1"/>
    </sheetView>
  </sheetViews>
  <sheetFormatPr defaultRowHeight="15" x14ac:dyDescent="0.25"/>
  <cols>
    <col min="1" max="1" width="8" style="25" customWidth="1"/>
    <col min="2" max="2" width="8.140625" style="25" customWidth="1"/>
    <col min="3" max="3" width="9.140625" style="24"/>
    <col min="4" max="4" width="12.42578125" style="24" customWidth="1"/>
    <col min="5" max="5" width="59.5703125" style="25" customWidth="1"/>
    <col min="6" max="6" width="10" style="25" customWidth="1"/>
    <col min="7" max="7" width="11.42578125" style="25" customWidth="1"/>
    <col min="8" max="8" width="7.5703125" style="25" customWidth="1"/>
    <col min="9" max="9" width="10.5703125" style="25" customWidth="1"/>
    <col min="10" max="10" width="9.28515625" style="25" customWidth="1"/>
    <col min="11" max="11" width="11.42578125" style="25" customWidth="1"/>
    <col min="12" max="12" width="9.140625" style="25"/>
    <col min="13" max="16384" width="9.140625" style="1"/>
  </cols>
  <sheetData>
    <row r="1" spans="1:15" ht="15" customHeight="1" x14ac:dyDescent="0.25">
      <c r="A1" s="24" t="s">
        <v>0</v>
      </c>
      <c r="B1" s="130" t="s">
        <v>54</v>
      </c>
      <c r="C1" s="131"/>
      <c r="D1" s="131"/>
      <c r="E1" s="132"/>
      <c r="F1" s="26" t="s">
        <v>1</v>
      </c>
      <c r="G1" s="25" t="s">
        <v>2</v>
      </c>
      <c r="H1" s="133" t="s">
        <v>132</v>
      </c>
      <c r="I1" s="129"/>
      <c r="J1" s="129"/>
      <c r="K1" s="129"/>
    </row>
    <row r="2" spans="1:15" x14ac:dyDescent="0.25">
      <c r="A2" s="27" t="s">
        <v>3</v>
      </c>
      <c r="C2" s="25"/>
      <c r="G2" s="25" t="s">
        <v>4</v>
      </c>
      <c r="H2" s="133" t="s">
        <v>131</v>
      </c>
      <c r="I2" s="129"/>
      <c r="J2" s="129"/>
      <c r="K2" s="129"/>
    </row>
    <row r="3" spans="1:15" ht="17.25" customHeight="1" x14ac:dyDescent="0.25">
      <c r="A3" s="28" t="s">
        <v>5</v>
      </c>
      <c r="C3" s="25"/>
      <c r="D3" s="29"/>
      <c r="E3" s="12" t="s">
        <v>6</v>
      </c>
      <c r="G3" s="25" t="s">
        <v>7</v>
      </c>
      <c r="H3" s="30">
        <v>1</v>
      </c>
      <c r="I3" s="30">
        <v>3</v>
      </c>
      <c r="J3" s="31">
        <v>2025</v>
      </c>
      <c r="K3" s="24"/>
    </row>
    <row r="4" spans="1:15" ht="15.75" thickBot="1" x14ac:dyDescent="0.3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 x14ac:dyDescent="0.25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 x14ac:dyDescent="0.25">
      <c r="A6" s="37">
        <v>1</v>
      </c>
      <c r="B6" s="38">
        <v>1</v>
      </c>
      <c r="C6" s="4" t="s">
        <v>22</v>
      </c>
      <c r="D6" s="5" t="s">
        <v>29</v>
      </c>
      <c r="E6" s="39"/>
      <c r="F6" s="40"/>
      <c r="G6" s="41"/>
      <c r="H6" s="41"/>
      <c r="I6" s="41"/>
      <c r="J6" s="41"/>
      <c r="K6" s="42"/>
      <c r="L6" s="43"/>
      <c r="O6" s="2"/>
    </row>
    <row r="7" spans="1:15" x14ac:dyDescent="0.25">
      <c r="A7" s="44"/>
      <c r="B7" s="45"/>
      <c r="C7" s="6"/>
      <c r="D7" s="6" t="s">
        <v>23</v>
      </c>
      <c r="E7" s="46" t="s">
        <v>57</v>
      </c>
      <c r="F7" s="47">
        <v>200</v>
      </c>
      <c r="G7" s="48">
        <v>4.3049999999999997</v>
      </c>
      <c r="H7" s="48">
        <v>5.726</v>
      </c>
      <c r="I7" s="48">
        <v>24.82</v>
      </c>
      <c r="J7" s="48">
        <v>168.62100000000001</v>
      </c>
      <c r="K7" s="47" t="s">
        <v>113</v>
      </c>
      <c r="L7" s="49"/>
    </row>
    <row r="8" spans="1:15" x14ac:dyDescent="0.2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5.0999999999999997E-2</v>
      </c>
      <c r="I8" s="41">
        <v>13.042999999999999</v>
      </c>
      <c r="J8" s="41">
        <v>53.387999999999998</v>
      </c>
      <c r="K8" s="42" t="s">
        <v>104</v>
      </c>
      <c r="L8" s="49"/>
    </row>
    <row r="9" spans="1:15" x14ac:dyDescent="0.25">
      <c r="A9" s="44"/>
      <c r="B9" s="45"/>
      <c r="C9" s="6"/>
      <c r="D9" s="5" t="s">
        <v>55</v>
      </c>
      <c r="E9" s="50" t="s">
        <v>44</v>
      </c>
      <c r="F9" s="42">
        <v>30</v>
      </c>
      <c r="G9" s="51">
        <v>2.2799999999999998</v>
      </c>
      <c r="H9" s="51">
        <v>0.24</v>
      </c>
      <c r="I9" s="51">
        <v>14.76</v>
      </c>
      <c r="J9" s="51">
        <v>70.5</v>
      </c>
      <c r="K9" s="42"/>
      <c r="L9" s="49"/>
    </row>
    <row r="10" spans="1:15" x14ac:dyDescent="0.25">
      <c r="A10" s="44"/>
      <c r="B10" s="45"/>
      <c r="C10" s="6"/>
      <c r="D10" s="5" t="s">
        <v>55</v>
      </c>
      <c r="E10" s="107" t="s">
        <v>112</v>
      </c>
      <c r="F10" s="40">
        <v>70</v>
      </c>
      <c r="G10" s="41">
        <v>5.74</v>
      </c>
      <c r="H10" s="41">
        <v>4.6900000000000004</v>
      </c>
      <c r="I10" s="41">
        <v>50.33</v>
      </c>
      <c r="J10" s="41">
        <v>255.5</v>
      </c>
      <c r="K10" s="42"/>
      <c r="L10" s="49"/>
    </row>
    <row r="11" spans="1:15" x14ac:dyDescent="0.2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 x14ac:dyDescent="0.2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.75" thickBot="1" x14ac:dyDescent="0.3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.75" thickBot="1" x14ac:dyDescent="0.3">
      <c r="A14" s="58"/>
      <c r="B14" s="10"/>
      <c r="C14" s="10"/>
      <c r="D14" s="11" t="s">
        <v>27</v>
      </c>
      <c r="E14" s="59"/>
      <c r="F14" s="59">
        <f>SUM(F6:F13)</f>
        <v>500</v>
      </c>
      <c r="G14" s="60">
        <f>SUM(G6:G13)</f>
        <v>12.525</v>
      </c>
      <c r="H14" s="60">
        <f>SUM(H6:H13)</f>
        <v>10.707000000000001</v>
      </c>
      <c r="I14" s="60">
        <f>SUM(I6:I13)</f>
        <v>102.953</v>
      </c>
      <c r="J14" s="60">
        <f>SUM(J6:J13)</f>
        <v>548.00900000000001</v>
      </c>
      <c r="K14" s="59"/>
      <c r="L14" s="61">
        <f>SUM(L6:L13)</f>
        <v>70.180000000000007</v>
      </c>
    </row>
    <row r="15" spans="1:15" x14ac:dyDescent="0.2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 x14ac:dyDescent="0.25">
      <c r="A16" s="44"/>
      <c r="B16" s="45"/>
      <c r="C16" s="6"/>
      <c r="D16" s="6" t="s">
        <v>30</v>
      </c>
      <c r="E16" s="66" t="s">
        <v>50</v>
      </c>
      <c r="F16" s="67">
        <v>200</v>
      </c>
      <c r="G16" s="68">
        <v>1.613</v>
      </c>
      <c r="H16" s="68">
        <v>4.6639999999999997</v>
      </c>
      <c r="I16" s="68">
        <v>9.2629999999999999</v>
      </c>
      <c r="J16" s="68">
        <v>85.581000000000003</v>
      </c>
      <c r="K16" s="67" t="s">
        <v>81</v>
      </c>
      <c r="L16" s="69"/>
    </row>
    <row r="17" spans="1:12" x14ac:dyDescent="0.25">
      <c r="A17" s="44"/>
      <c r="B17" s="45"/>
      <c r="C17" s="6"/>
      <c r="D17" s="6" t="s">
        <v>31</v>
      </c>
      <c r="E17" s="66" t="s">
        <v>90</v>
      </c>
      <c r="F17" s="67">
        <v>240</v>
      </c>
      <c r="G17" s="68">
        <v>19.82</v>
      </c>
      <c r="H17" s="68">
        <v>22.31</v>
      </c>
      <c r="I17" s="68">
        <v>43.142000000000003</v>
      </c>
      <c r="J17" s="68">
        <v>452.01600000000002</v>
      </c>
      <c r="K17" s="67" t="s">
        <v>97</v>
      </c>
      <c r="L17" s="69"/>
    </row>
    <row r="18" spans="1:12" x14ac:dyDescent="0.25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 x14ac:dyDescent="0.25">
      <c r="A19" s="44"/>
      <c r="B19" s="45"/>
      <c r="C19" s="6"/>
      <c r="D19" s="6" t="s">
        <v>33</v>
      </c>
      <c r="E19" s="66" t="s">
        <v>51</v>
      </c>
      <c r="F19" s="67">
        <v>180</v>
      </c>
      <c r="G19" s="68">
        <v>2.7E-2</v>
      </c>
      <c r="H19" s="68">
        <v>8.9999999999999993E-3</v>
      </c>
      <c r="I19" s="68">
        <v>12.435</v>
      </c>
      <c r="J19" s="68">
        <v>49.932000000000002</v>
      </c>
      <c r="K19" s="67" t="s">
        <v>98</v>
      </c>
      <c r="L19" s="69"/>
    </row>
    <row r="20" spans="1:12" x14ac:dyDescent="0.25">
      <c r="A20" s="44"/>
      <c r="B20" s="45"/>
      <c r="C20" s="6"/>
      <c r="D20" s="6" t="s">
        <v>34</v>
      </c>
      <c r="E20" s="66" t="s">
        <v>44</v>
      </c>
      <c r="F20" s="67">
        <v>20</v>
      </c>
      <c r="G20" s="68">
        <v>1.52</v>
      </c>
      <c r="H20" s="68">
        <v>0.16</v>
      </c>
      <c r="I20" s="68">
        <v>9.84</v>
      </c>
      <c r="J20" s="68">
        <v>47</v>
      </c>
      <c r="K20" s="67"/>
      <c r="L20" s="69"/>
    </row>
    <row r="21" spans="1:12" x14ac:dyDescent="0.25">
      <c r="A21" s="44"/>
      <c r="B21" s="45"/>
      <c r="C21" s="6"/>
      <c r="D21" s="6" t="s">
        <v>35</v>
      </c>
      <c r="E21" s="66" t="s">
        <v>56</v>
      </c>
      <c r="F21" s="67">
        <v>20</v>
      </c>
      <c r="G21" s="68">
        <v>1.7</v>
      </c>
      <c r="H21" s="68">
        <v>0.66</v>
      </c>
      <c r="I21" s="68">
        <v>9.66</v>
      </c>
      <c r="J21" s="68">
        <v>51.8</v>
      </c>
      <c r="K21" s="67"/>
      <c r="L21" s="69"/>
    </row>
    <row r="22" spans="1:12" x14ac:dyDescent="0.25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.75" thickBot="1" x14ac:dyDescent="0.3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.75" thickBot="1" x14ac:dyDescent="0.3">
      <c r="A24" s="58"/>
      <c r="B24" s="10"/>
      <c r="C24" s="10"/>
      <c r="D24" s="11" t="s">
        <v>27</v>
      </c>
      <c r="E24" s="59"/>
      <c r="F24" s="59">
        <f>SUM(F15:F23)</f>
        <v>720</v>
      </c>
      <c r="G24" s="60">
        <f t="shared" ref="G24:L24" si="0">SUM(G15:G23)</f>
        <v>25.7</v>
      </c>
      <c r="H24" s="60">
        <f t="shared" si="0"/>
        <v>33.202999999999989</v>
      </c>
      <c r="I24" s="60">
        <f t="shared" si="0"/>
        <v>89.740000000000009</v>
      </c>
      <c r="J24" s="60">
        <f>SUM(J15:J23)</f>
        <v>767.92899999999997</v>
      </c>
      <c r="K24" s="59"/>
      <c r="L24" s="61">
        <f t="shared" si="0"/>
        <v>86.74</v>
      </c>
    </row>
    <row r="25" spans="1:12" x14ac:dyDescent="0.25">
      <c r="A25" s="37">
        <v>1</v>
      </c>
      <c r="B25" s="38">
        <v>1</v>
      </c>
      <c r="C25" s="4" t="s">
        <v>46</v>
      </c>
      <c r="D25" s="14" t="s">
        <v>55</v>
      </c>
      <c r="E25" s="74" t="s">
        <v>53</v>
      </c>
      <c r="F25" s="75">
        <v>100</v>
      </c>
      <c r="G25" s="76">
        <v>10.555999999999999</v>
      </c>
      <c r="H25" s="76">
        <v>13.680999999999999</v>
      </c>
      <c r="I25" s="76">
        <v>67.915000000000006</v>
      </c>
      <c r="J25" s="76">
        <v>436.56599999999997</v>
      </c>
      <c r="K25" s="75">
        <v>415</v>
      </c>
      <c r="L25" s="77"/>
    </row>
    <row r="26" spans="1:12" x14ac:dyDescent="0.25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5.0999999999999997E-2</v>
      </c>
      <c r="I26" s="80">
        <v>13.042999999999999</v>
      </c>
      <c r="J26" s="80">
        <v>53.387999999999998</v>
      </c>
      <c r="K26" s="79">
        <v>376</v>
      </c>
      <c r="L26" s="81"/>
    </row>
    <row r="27" spans="1:12" x14ac:dyDescent="0.25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.75" thickBot="1" x14ac:dyDescent="0.3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.75" thickBot="1" x14ac:dyDescent="0.3">
      <c r="A29" s="58"/>
      <c r="B29" s="10"/>
      <c r="C29" s="10"/>
      <c r="D29" s="18" t="s">
        <v>27</v>
      </c>
      <c r="E29" s="59"/>
      <c r="F29" s="59">
        <f>SUM(F25:F28)</f>
        <v>300</v>
      </c>
      <c r="G29" s="60">
        <f t="shared" ref="G29:L29" si="1">SUM(G25:G28)</f>
        <v>10.755999999999998</v>
      </c>
      <c r="H29" s="60">
        <f t="shared" si="1"/>
        <v>13.731999999999999</v>
      </c>
      <c r="I29" s="60">
        <f t="shared" si="1"/>
        <v>80.957999999999998</v>
      </c>
      <c r="J29" s="60">
        <f t="shared" si="1"/>
        <v>489.95399999999995</v>
      </c>
      <c r="K29" s="59"/>
      <c r="L29" s="61">
        <f t="shared" si="1"/>
        <v>22</v>
      </c>
    </row>
    <row r="30" spans="1:12" ht="15.75" thickBot="1" x14ac:dyDescent="0.3">
      <c r="A30" s="86">
        <f>A6</f>
        <v>1</v>
      </c>
      <c r="B30" s="87">
        <f>B6</f>
        <v>1</v>
      </c>
      <c r="C30" s="127" t="s">
        <v>36</v>
      </c>
      <c r="D30" s="128"/>
      <c r="E30" s="88"/>
      <c r="F30" s="89">
        <f>F29+F24+F14</f>
        <v>1520</v>
      </c>
      <c r="G30" s="90">
        <f t="shared" ref="G30:L30" si="2">G29+G24+G14</f>
        <v>48.980999999999995</v>
      </c>
      <c r="H30" s="90">
        <f t="shared" si="2"/>
        <v>57.641999999999989</v>
      </c>
      <c r="I30" s="90">
        <f t="shared" si="2"/>
        <v>273.65100000000001</v>
      </c>
      <c r="J30" s="90">
        <f t="shared" si="2"/>
        <v>1805.8919999999998</v>
      </c>
      <c r="K30" s="89"/>
      <c r="L30" s="91">
        <f t="shared" si="2"/>
        <v>178.92000000000002</v>
      </c>
    </row>
    <row r="31" spans="1:12" x14ac:dyDescent="0.25">
      <c r="A31" s="37">
        <v>1</v>
      </c>
      <c r="B31" s="38">
        <v>2</v>
      </c>
      <c r="C31" s="19" t="s">
        <v>22</v>
      </c>
      <c r="D31" s="5" t="s">
        <v>29</v>
      </c>
      <c r="E31" s="39" t="s">
        <v>75</v>
      </c>
      <c r="F31" s="40">
        <v>30</v>
      </c>
      <c r="G31" s="41">
        <v>0.86099999999999999</v>
      </c>
      <c r="H31" s="41">
        <v>0.18</v>
      </c>
      <c r="I31" s="41">
        <v>2.97</v>
      </c>
      <c r="J31" s="41">
        <v>17.34</v>
      </c>
      <c r="K31" s="42"/>
      <c r="L31" s="43"/>
    </row>
    <row r="32" spans="1:12" x14ac:dyDescent="0.25">
      <c r="A32" s="44"/>
      <c r="B32" s="45"/>
      <c r="C32" s="7"/>
      <c r="D32" s="6" t="s">
        <v>23</v>
      </c>
      <c r="E32" s="46" t="s">
        <v>59</v>
      </c>
      <c r="F32" s="47">
        <v>90</v>
      </c>
      <c r="G32" s="48">
        <v>11.384</v>
      </c>
      <c r="H32" s="48">
        <v>17.045999999999999</v>
      </c>
      <c r="I32" s="48">
        <v>14.734999999999999</v>
      </c>
      <c r="J32" s="48">
        <v>250.261</v>
      </c>
      <c r="K32" s="47" t="s">
        <v>99</v>
      </c>
      <c r="L32" s="49"/>
    </row>
    <row r="33" spans="1:12" x14ac:dyDescent="0.25">
      <c r="A33" s="44"/>
      <c r="B33" s="45"/>
      <c r="C33" s="7"/>
      <c r="D33" s="6" t="s">
        <v>32</v>
      </c>
      <c r="E33" s="46" t="s">
        <v>114</v>
      </c>
      <c r="F33" s="47">
        <v>150</v>
      </c>
      <c r="G33" s="48">
        <v>6.4139999999999997</v>
      </c>
      <c r="H33" s="48">
        <v>3.6560000000000001</v>
      </c>
      <c r="I33" s="48">
        <v>40.944000000000003</v>
      </c>
      <c r="J33" s="48">
        <v>222.482</v>
      </c>
      <c r="K33" s="47" t="s">
        <v>100</v>
      </c>
      <c r="L33" s="49"/>
    </row>
    <row r="34" spans="1:12" x14ac:dyDescent="0.25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0.23599999999999999</v>
      </c>
      <c r="H34" s="41">
        <v>5.5E-2</v>
      </c>
      <c r="I34" s="41">
        <v>13.163</v>
      </c>
      <c r="J34" s="41">
        <v>54.747999999999998</v>
      </c>
      <c r="K34" s="42" t="s">
        <v>85</v>
      </c>
      <c r="L34" s="49"/>
    </row>
    <row r="35" spans="1:12" x14ac:dyDescent="0.25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 x14ac:dyDescent="0.25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 x14ac:dyDescent="0.25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.75" thickBot="1" x14ac:dyDescent="0.3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.75" thickBot="1" x14ac:dyDescent="0.3">
      <c r="A39" s="58"/>
      <c r="B39" s="10"/>
      <c r="C39" s="21"/>
      <c r="D39" s="18" t="s">
        <v>27</v>
      </c>
      <c r="E39" s="92"/>
      <c r="F39" s="59">
        <f>SUM(F31:F38)</f>
        <v>510</v>
      </c>
      <c r="G39" s="60">
        <f>SUM(G31:G38)</f>
        <v>21.934999999999999</v>
      </c>
      <c r="H39" s="60">
        <f>SUM(H31:H38)</f>
        <v>21.256999999999998</v>
      </c>
      <c r="I39" s="60">
        <f>SUM(I31:I38)</f>
        <v>91.49199999999999</v>
      </c>
      <c r="J39" s="60">
        <f>SUM(J31:J38)</f>
        <v>638.83100000000002</v>
      </c>
      <c r="K39" s="59"/>
      <c r="L39" s="61">
        <f t="shared" ref="L39" si="3">SUM(L31:L38)</f>
        <v>70.180000000000007</v>
      </c>
    </row>
    <row r="40" spans="1:12" x14ac:dyDescent="0.25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49</v>
      </c>
      <c r="F40" s="63">
        <v>60</v>
      </c>
      <c r="G40" s="64">
        <v>0.87</v>
      </c>
      <c r="H40" s="64">
        <v>3.0550000000000002</v>
      </c>
      <c r="I40" s="64">
        <v>5.1040000000000001</v>
      </c>
      <c r="J40" s="64">
        <v>51.33</v>
      </c>
      <c r="K40" s="63" t="s">
        <v>120</v>
      </c>
      <c r="L40" s="65"/>
    </row>
    <row r="41" spans="1:12" x14ac:dyDescent="0.25">
      <c r="A41" s="44"/>
      <c r="B41" s="45"/>
      <c r="C41" s="6"/>
      <c r="D41" s="6" t="s">
        <v>30</v>
      </c>
      <c r="E41" s="66" t="s">
        <v>76</v>
      </c>
      <c r="F41" s="67">
        <v>200</v>
      </c>
      <c r="G41" s="68">
        <v>4.9980000000000002</v>
      </c>
      <c r="H41" s="68">
        <v>5.4370000000000003</v>
      </c>
      <c r="I41" s="68">
        <v>15.026</v>
      </c>
      <c r="J41" s="68">
        <v>129.12100000000001</v>
      </c>
      <c r="K41" s="67" t="s">
        <v>101</v>
      </c>
      <c r="L41" s="69"/>
    </row>
    <row r="42" spans="1:12" x14ac:dyDescent="0.25">
      <c r="A42" s="44"/>
      <c r="B42" s="45"/>
      <c r="C42" s="6"/>
      <c r="D42" s="6" t="s">
        <v>31</v>
      </c>
      <c r="E42" s="66" t="s">
        <v>95</v>
      </c>
      <c r="F42" s="67">
        <v>90</v>
      </c>
      <c r="G42" s="68">
        <v>15.565</v>
      </c>
      <c r="H42" s="68">
        <v>13.901999999999999</v>
      </c>
      <c r="I42" s="68">
        <v>2.2170000000000001</v>
      </c>
      <c r="J42" s="68">
        <v>184.89500000000001</v>
      </c>
      <c r="K42" s="67" t="s">
        <v>121</v>
      </c>
      <c r="L42" s="69"/>
    </row>
    <row r="43" spans="1:12" x14ac:dyDescent="0.25">
      <c r="A43" s="44"/>
      <c r="B43" s="45"/>
      <c r="C43" s="6"/>
      <c r="D43" s="6" t="s">
        <v>32</v>
      </c>
      <c r="E43" s="66" t="s">
        <v>66</v>
      </c>
      <c r="F43" s="67">
        <v>150</v>
      </c>
      <c r="G43" s="68">
        <v>4.008</v>
      </c>
      <c r="H43" s="68">
        <v>4.2789999999999999</v>
      </c>
      <c r="I43" s="68">
        <v>33.072000000000003</v>
      </c>
      <c r="J43" s="68">
        <v>187.03100000000001</v>
      </c>
      <c r="K43" s="67" t="s">
        <v>93</v>
      </c>
      <c r="L43" s="69"/>
    </row>
    <row r="44" spans="1:12" x14ac:dyDescent="0.25">
      <c r="A44" s="44"/>
      <c r="B44" s="45"/>
      <c r="C44" s="6"/>
      <c r="D44" s="6" t="s">
        <v>33</v>
      </c>
      <c r="E44" s="108" t="s">
        <v>67</v>
      </c>
      <c r="F44" s="67">
        <v>180</v>
      </c>
      <c r="G44" s="68">
        <v>0.19800000000000001</v>
      </c>
      <c r="H44" s="68">
        <v>5.3999999999999999E-2</v>
      </c>
      <c r="I44" s="68">
        <v>12.552</v>
      </c>
      <c r="J44" s="68">
        <v>57.24</v>
      </c>
      <c r="K44" s="67" t="s">
        <v>110</v>
      </c>
      <c r="L44" s="69"/>
    </row>
    <row r="45" spans="1:12" x14ac:dyDescent="0.25">
      <c r="A45" s="44"/>
      <c r="B45" s="45"/>
      <c r="C45" s="6"/>
      <c r="D45" s="6" t="s">
        <v>34</v>
      </c>
      <c r="E45" s="66" t="s">
        <v>44</v>
      </c>
      <c r="F45" s="67">
        <v>20</v>
      </c>
      <c r="G45" s="68">
        <v>1.52</v>
      </c>
      <c r="H45" s="68">
        <v>0.16</v>
      </c>
      <c r="I45" s="68">
        <v>9.84</v>
      </c>
      <c r="J45" s="68">
        <v>47</v>
      </c>
      <c r="K45" s="67"/>
      <c r="L45" s="69"/>
    </row>
    <row r="46" spans="1:12" x14ac:dyDescent="0.25">
      <c r="A46" s="44"/>
      <c r="B46" s="45"/>
      <c r="C46" s="6"/>
      <c r="D46" s="6" t="s">
        <v>35</v>
      </c>
      <c r="E46" s="66" t="s">
        <v>56</v>
      </c>
      <c r="F46" s="67">
        <v>20</v>
      </c>
      <c r="G46" s="68">
        <v>1.7</v>
      </c>
      <c r="H46" s="68">
        <v>0.66</v>
      </c>
      <c r="I46" s="68">
        <v>9.66</v>
      </c>
      <c r="J46" s="68">
        <v>51.8</v>
      </c>
      <c r="K46" s="67"/>
      <c r="L46" s="69"/>
    </row>
    <row r="47" spans="1:12" x14ac:dyDescent="0.25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.75" thickBot="1" x14ac:dyDescent="0.3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.75" thickBot="1" x14ac:dyDescent="0.3">
      <c r="A49" s="58"/>
      <c r="B49" s="10"/>
      <c r="C49" s="21"/>
      <c r="D49" s="18" t="s">
        <v>27</v>
      </c>
      <c r="E49" s="92"/>
      <c r="F49" s="59">
        <f>SUM(F40:F48)</f>
        <v>720</v>
      </c>
      <c r="G49" s="60">
        <f t="shared" ref="G49:L49" si="4">SUM(G40:G48)</f>
        <v>28.858999999999998</v>
      </c>
      <c r="H49" s="60">
        <f t="shared" si="4"/>
        <v>27.546999999999997</v>
      </c>
      <c r="I49" s="60">
        <f t="shared" si="4"/>
        <v>87.471000000000004</v>
      </c>
      <c r="J49" s="60">
        <f t="shared" si="4"/>
        <v>708.41699999999992</v>
      </c>
      <c r="K49" s="59"/>
      <c r="L49" s="61">
        <f t="shared" si="4"/>
        <v>86.74</v>
      </c>
    </row>
    <row r="50" spans="1:12" x14ac:dyDescent="0.25">
      <c r="A50" s="37">
        <v>1</v>
      </c>
      <c r="B50" s="38">
        <v>2</v>
      </c>
      <c r="C50" s="4" t="s">
        <v>46</v>
      </c>
      <c r="D50" s="14" t="s">
        <v>55</v>
      </c>
      <c r="E50" s="109" t="s">
        <v>82</v>
      </c>
      <c r="F50" s="75">
        <v>100</v>
      </c>
      <c r="G50" s="76">
        <v>7.6509999999999998</v>
      </c>
      <c r="H50" s="76">
        <v>10.444000000000001</v>
      </c>
      <c r="I50" s="76">
        <v>75.662000000000006</v>
      </c>
      <c r="J50" s="76">
        <v>420.75200000000001</v>
      </c>
      <c r="K50" s="75">
        <v>410</v>
      </c>
      <c r="L50" s="77"/>
    </row>
    <row r="51" spans="1:12" x14ac:dyDescent="0.25">
      <c r="A51" s="44"/>
      <c r="B51" s="45"/>
      <c r="C51" s="6"/>
      <c r="D51" s="15" t="s">
        <v>33</v>
      </c>
      <c r="E51" s="78" t="s">
        <v>47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 x14ac:dyDescent="0.25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.75" thickBot="1" x14ac:dyDescent="0.3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.75" thickBot="1" x14ac:dyDescent="0.3">
      <c r="A54" s="58"/>
      <c r="B54" s="10"/>
      <c r="C54" s="21"/>
      <c r="D54" s="18" t="s">
        <v>27</v>
      </c>
      <c r="E54" s="92"/>
      <c r="F54" s="59">
        <f>SUM(F50:F53)</f>
        <v>300</v>
      </c>
      <c r="G54" s="60">
        <f t="shared" ref="G54:L54" si="5">SUM(G50:G53)</f>
        <v>8.7509999999999994</v>
      </c>
      <c r="H54" s="60">
        <f t="shared" si="5"/>
        <v>10.644</v>
      </c>
      <c r="I54" s="60">
        <f t="shared" si="5"/>
        <v>100.06200000000001</v>
      </c>
      <c r="J54" s="60">
        <f t="shared" si="5"/>
        <v>522.75199999999995</v>
      </c>
      <c r="K54" s="59"/>
      <c r="L54" s="61">
        <f t="shared" si="5"/>
        <v>22</v>
      </c>
    </row>
    <row r="55" spans="1:12" ht="15.75" customHeight="1" thickBot="1" x14ac:dyDescent="0.3">
      <c r="A55" s="86">
        <f>A31</f>
        <v>1</v>
      </c>
      <c r="B55" s="87">
        <f>B31</f>
        <v>2</v>
      </c>
      <c r="C55" s="127" t="s">
        <v>36</v>
      </c>
      <c r="D55" s="128"/>
      <c r="E55" s="88"/>
      <c r="F55" s="95">
        <f>F54+F49+F39</f>
        <v>1530</v>
      </c>
      <c r="G55" s="95">
        <f t="shared" ref="G55:L55" si="6">G54+G49+G39</f>
        <v>59.545000000000002</v>
      </c>
      <c r="H55" s="95">
        <f t="shared" si="6"/>
        <v>59.447999999999993</v>
      </c>
      <c r="I55" s="95">
        <f t="shared" si="6"/>
        <v>279.02499999999998</v>
      </c>
      <c r="J55" s="95">
        <f t="shared" si="6"/>
        <v>1870</v>
      </c>
      <c r="K55" s="95"/>
      <c r="L55" s="91">
        <f t="shared" si="6"/>
        <v>178.92000000000002</v>
      </c>
    </row>
    <row r="56" spans="1:12" x14ac:dyDescent="0.25">
      <c r="A56" s="37">
        <v>1</v>
      </c>
      <c r="B56" s="38">
        <v>3</v>
      </c>
      <c r="C56" s="4" t="s">
        <v>22</v>
      </c>
      <c r="D56" s="4" t="s">
        <v>29</v>
      </c>
      <c r="E56" s="110" t="s">
        <v>83</v>
      </c>
      <c r="F56" s="47">
        <v>50</v>
      </c>
      <c r="G56" s="48">
        <v>3.9</v>
      </c>
      <c r="H56" s="48">
        <v>7.69</v>
      </c>
      <c r="I56" s="48">
        <v>34.645000000000003</v>
      </c>
      <c r="J56" s="48">
        <v>220</v>
      </c>
      <c r="K56" s="47"/>
      <c r="L56" s="43"/>
    </row>
    <row r="57" spans="1:12" x14ac:dyDescent="0.25">
      <c r="A57" s="44"/>
      <c r="B57" s="45"/>
      <c r="C57" s="6"/>
      <c r="D57" s="6" t="s">
        <v>23</v>
      </c>
      <c r="E57" s="39" t="s">
        <v>78</v>
      </c>
      <c r="F57" s="40">
        <v>200</v>
      </c>
      <c r="G57" s="41">
        <v>9.2409999999999997</v>
      </c>
      <c r="H57" s="41">
        <v>7.7759999999999998</v>
      </c>
      <c r="I57" s="41">
        <v>39.404000000000003</v>
      </c>
      <c r="J57" s="41">
        <v>264.99099999999999</v>
      </c>
      <c r="K57" s="42">
        <v>185</v>
      </c>
      <c r="L57" s="49"/>
    </row>
    <row r="58" spans="1:12" x14ac:dyDescent="0.25">
      <c r="A58" s="44"/>
      <c r="B58" s="45"/>
      <c r="C58" s="6"/>
      <c r="D58" s="7" t="s">
        <v>24</v>
      </c>
      <c r="E58" s="96" t="s">
        <v>58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 x14ac:dyDescent="0.25">
      <c r="A59" s="44"/>
      <c r="B59" s="45"/>
      <c r="C59" s="6"/>
      <c r="D59" s="5" t="s">
        <v>55</v>
      </c>
      <c r="E59" s="50"/>
      <c r="F59" s="42"/>
      <c r="G59" s="51"/>
      <c r="H59" s="51"/>
      <c r="I59" s="51"/>
      <c r="J59" s="51"/>
      <c r="K59" s="42"/>
      <c r="L59" s="49"/>
    </row>
    <row r="60" spans="1:12" x14ac:dyDescent="0.25">
      <c r="A60" s="44"/>
      <c r="B60" s="45"/>
      <c r="C60" s="6"/>
      <c r="D60" s="7" t="s">
        <v>25</v>
      </c>
      <c r="E60" s="39" t="s">
        <v>44</v>
      </c>
      <c r="F60" s="40">
        <v>50</v>
      </c>
      <c r="G60" s="41">
        <v>3.8</v>
      </c>
      <c r="H60" s="41">
        <v>0.4</v>
      </c>
      <c r="I60" s="41">
        <v>24.6</v>
      </c>
      <c r="J60" s="41">
        <v>117.5</v>
      </c>
      <c r="K60" s="42"/>
      <c r="L60" s="57"/>
    </row>
    <row r="61" spans="1:12" x14ac:dyDescent="0.25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 x14ac:dyDescent="0.25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.75" thickBot="1" x14ac:dyDescent="0.3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.75" thickBot="1" x14ac:dyDescent="0.3">
      <c r="A64" s="58"/>
      <c r="B64" s="10"/>
      <c r="C64" s="21"/>
      <c r="D64" s="18" t="s">
        <v>27</v>
      </c>
      <c r="E64" s="92"/>
      <c r="F64" s="59">
        <f>SUM(F56:F63)</f>
        <v>500</v>
      </c>
      <c r="G64" s="60">
        <f t="shared" ref="G64" si="7">SUM(G56:G63)</f>
        <v>19.401</v>
      </c>
      <c r="H64" s="60">
        <f t="shared" ref="H64" si="8">SUM(H56:H63)</f>
        <v>18.116</v>
      </c>
      <c r="I64" s="60">
        <f t="shared" ref="I64" si="9">SUM(I56:I63)</f>
        <v>115.029</v>
      </c>
      <c r="J64" s="60">
        <f t="shared" ref="J64" si="10">SUM(J56:J63)</f>
        <v>698.101</v>
      </c>
      <c r="K64" s="59"/>
      <c r="L64" s="61">
        <f t="shared" ref="L64" si="11">SUM(L56:L63)</f>
        <v>70.180000000000007</v>
      </c>
    </row>
    <row r="65" spans="1:12" x14ac:dyDescent="0.25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115" t="s">
        <v>116</v>
      </c>
      <c r="F65" s="63">
        <v>60</v>
      </c>
      <c r="G65" s="93">
        <v>2.569</v>
      </c>
      <c r="H65" s="93">
        <v>3.5209999999999999</v>
      </c>
      <c r="I65" s="93">
        <v>6.1159999999999997</v>
      </c>
      <c r="J65" s="93">
        <v>66.59</v>
      </c>
      <c r="K65" s="63">
        <v>40</v>
      </c>
      <c r="L65" s="65"/>
    </row>
    <row r="66" spans="1:12" x14ac:dyDescent="0.25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4.7080000000000002</v>
      </c>
      <c r="I66" s="94">
        <v>9.69</v>
      </c>
      <c r="J66" s="94">
        <v>97.281000000000006</v>
      </c>
      <c r="K66" s="67">
        <v>82</v>
      </c>
      <c r="L66" s="69"/>
    </row>
    <row r="67" spans="1:12" x14ac:dyDescent="0.25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14.444000000000001</v>
      </c>
      <c r="H67" s="94">
        <v>32.429000000000002</v>
      </c>
      <c r="I67" s="94">
        <v>50.469000000000001</v>
      </c>
      <c r="J67" s="94">
        <v>555.05399999999997</v>
      </c>
      <c r="K67" s="67">
        <v>392</v>
      </c>
      <c r="L67" s="69"/>
    </row>
    <row r="68" spans="1:12" x14ac:dyDescent="0.25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 x14ac:dyDescent="0.25">
      <c r="A69" s="44"/>
      <c r="B69" s="45"/>
      <c r="C69" s="6"/>
      <c r="D69" s="6" t="s">
        <v>33</v>
      </c>
      <c r="E69" s="111" t="s">
        <v>37</v>
      </c>
      <c r="F69" s="67">
        <v>200</v>
      </c>
      <c r="G69" s="94">
        <v>0.2</v>
      </c>
      <c r="H69" s="94">
        <v>5.0999999999999997E-2</v>
      </c>
      <c r="I69" s="94">
        <v>13.042999999999999</v>
      </c>
      <c r="J69" s="94">
        <v>53.387999999999998</v>
      </c>
      <c r="K69" s="67">
        <v>376</v>
      </c>
      <c r="L69" s="69"/>
    </row>
    <row r="70" spans="1:12" x14ac:dyDescent="0.25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 x14ac:dyDescent="0.25">
      <c r="A71" s="44"/>
      <c r="B71" s="45"/>
      <c r="C71" s="6"/>
      <c r="D71" s="6" t="s">
        <v>35</v>
      </c>
      <c r="E71" s="23" t="s">
        <v>56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 x14ac:dyDescent="0.25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.75" thickBot="1" x14ac:dyDescent="0.3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.75" thickBot="1" x14ac:dyDescent="0.3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26.253</v>
      </c>
      <c r="H74" s="59">
        <f t="shared" ref="H74" si="13">SUM(H65:H73)</f>
        <v>41.939000000000007</v>
      </c>
      <c r="I74" s="59">
        <f t="shared" ref="I74" si="14">SUM(I65:I73)</f>
        <v>108.56800000000001</v>
      </c>
      <c r="J74" s="59">
        <f t="shared" ref="J74" si="15">SUM(J65:J73)</f>
        <v>920.51300000000003</v>
      </c>
      <c r="K74" s="59"/>
      <c r="L74" s="61">
        <f t="shared" ref="L74" si="16">SUM(L65:L73)</f>
        <v>86.74</v>
      </c>
    </row>
    <row r="75" spans="1:12" x14ac:dyDescent="0.25">
      <c r="A75" s="37">
        <v>1</v>
      </c>
      <c r="B75" s="38">
        <v>3</v>
      </c>
      <c r="C75" s="4" t="s">
        <v>46</v>
      </c>
      <c r="D75" s="14" t="s">
        <v>55</v>
      </c>
      <c r="E75" s="74" t="s">
        <v>48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 x14ac:dyDescent="0.25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 x14ac:dyDescent="0.25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.75" thickBot="1" x14ac:dyDescent="0.3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.75" thickBot="1" x14ac:dyDescent="0.3">
      <c r="A79" s="58"/>
      <c r="B79" s="10"/>
      <c r="C79" s="21"/>
      <c r="D79" s="18" t="s">
        <v>27</v>
      </c>
      <c r="E79" s="92"/>
      <c r="F79" s="59">
        <f>SUM(F75:F78)</f>
        <v>300</v>
      </c>
      <c r="G79" s="60">
        <f t="shared" ref="G79" si="17">SUM(G75:G78)</f>
        <v>8.83</v>
      </c>
      <c r="H79" s="60">
        <f t="shared" ref="H79" si="18">SUM(H75:H78)</f>
        <v>10.82</v>
      </c>
      <c r="I79" s="60">
        <f t="shared" ref="I79" si="19">SUM(I75:I78)</f>
        <v>61.51</v>
      </c>
      <c r="J79" s="60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 x14ac:dyDescent="0.3">
      <c r="A80" s="86">
        <f>A56</f>
        <v>1</v>
      </c>
      <c r="B80" s="87">
        <f>B56</f>
        <v>3</v>
      </c>
      <c r="C80" s="127" t="s">
        <v>36</v>
      </c>
      <c r="D80" s="128"/>
      <c r="E80" s="100"/>
      <c r="F80" s="95">
        <f>F79+F74+F64</f>
        <v>1505</v>
      </c>
      <c r="G80" s="95">
        <f t="shared" ref="G80" si="22">G79+G74+G64</f>
        <v>54.483999999999995</v>
      </c>
      <c r="H80" s="95">
        <f t="shared" ref="H80" si="23">H79+H74+H64</f>
        <v>70.875</v>
      </c>
      <c r="I80" s="95">
        <f t="shared" ref="I80" si="24">I79+I74+I64</f>
        <v>285.10699999999997</v>
      </c>
      <c r="J80" s="95">
        <f t="shared" ref="J80" si="25">J79+J74+J64</f>
        <v>1996.9940000000001</v>
      </c>
      <c r="K80" s="95"/>
      <c r="L80" s="91">
        <f t="shared" ref="L80" si="26">L79+L74+L64</f>
        <v>178.92000000000002</v>
      </c>
    </row>
    <row r="81" spans="1:12" x14ac:dyDescent="0.25">
      <c r="A81" s="37">
        <v>1</v>
      </c>
      <c r="B81" s="38">
        <v>4</v>
      </c>
      <c r="C81" s="4" t="s">
        <v>22</v>
      </c>
      <c r="D81" s="5" t="s">
        <v>29</v>
      </c>
      <c r="E81" s="107" t="s">
        <v>80</v>
      </c>
      <c r="F81" s="40">
        <v>15</v>
      </c>
      <c r="G81" s="41">
        <v>3.9</v>
      </c>
      <c r="H81" s="41">
        <v>3.915</v>
      </c>
      <c r="I81" s="41">
        <v>0</v>
      </c>
      <c r="J81" s="41">
        <v>51.6</v>
      </c>
      <c r="K81" s="42">
        <v>15</v>
      </c>
      <c r="L81" s="43"/>
    </row>
    <row r="82" spans="1:12" x14ac:dyDescent="0.25">
      <c r="A82" s="44"/>
      <c r="B82" s="45"/>
      <c r="C82" s="6"/>
      <c r="D82" s="6" t="s">
        <v>23</v>
      </c>
      <c r="E82" s="46" t="s">
        <v>60</v>
      </c>
      <c r="F82" s="47">
        <v>150</v>
      </c>
      <c r="G82" s="48">
        <v>25.716999999999999</v>
      </c>
      <c r="H82" s="48">
        <v>27.353999999999999</v>
      </c>
      <c r="I82" s="48">
        <v>4.5650000000000004</v>
      </c>
      <c r="J82" s="48">
        <v>367.58100000000002</v>
      </c>
      <c r="K82" s="47">
        <v>210</v>
      </c>
      <c r="L82" s="49"/>
    </row>
    <row r="83" spans="1:12" x14ac:dyDescent="0.25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5.0999999999999997E-2</v>
      </c>
      <c r="I83" s="41">
        <v>13.042999999999999</v>
      </c>
      <c r="J83" s="41">
        <v>53.387999999999998</v>
      </c>
      <c r="K83" s="42">
        <v>376</v>
      </c>
      <c r="L83" s="49"/>
    </row>
    <row r="84" spans="1:12" x14ac:dyDescent="0.25">
      <c r="A84" s="44"/>
      <c r="B84" s="45"/>
      <c r="C84" s="6"/>
      <c r="D84" s="5" t="s">
        <v>55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 x14ac:dyDescent="0.25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 x14ac:dyDescent="0.25">
      <c r="A86" s="44"/>
      <c r="B86" s="45"/>
      <c r="C86" s="6"/>
      <c r="D86" s="7" t="s">
        <v>26</v>
      </c>
      <c r="E86" s="39" t="s">
        <v>61</v>
      </c>
      <c r="F86" s="40">
        <v>130</v>
      </c>
      <c r="G86" s="41">
        <v>0.52</v>
      </c>
      <c r="H86" s="41">
        <v>0.52</v>
      </c>
      <c r="I86" s="41">
        <v>12.74</v>
      </c>
      <c r="J86" s="41">
        <v>61.1</v>
      </c>
      <c r="K86" s="42">
        <v>338</v>
      </c>
      <c r="L86" s="49"/>
    </row>
    <row r="87" spans="1:12" x14ac:dyDescent="0.25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.75" thickBot="1" x14ac:dyDescent="0.3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.75" thickBot="1" x14ac:dyDescent="0.3">
      <c r="A89" s="58"/>
      <c r="B89" s="10"/>
      <c r="C89" s="21"/>
      <c r="D89" s="18" t="s">
        <v>27</v>
      </c>
      <c r="E89" s="92"/>
      <c r="F89" s="59">
        <f>SUM(F81:F88)</f>
        <v>535</v>
      </c>
      <c r="G89" s="60">
        <f>SUM(G81:G88)</f>
        <v>33.137</v>
      </c>
      <c r="H89" s="60">
        <f>SUM(H81:H88)</f>
        <v>32.239999999999995</v>
      </c>
      <c r="I89" s="60">
        <f>SUM(I81:I88)</f>
        <v>48.747999999999998</v>
      </c>
      <c r="J89" s="60">
        <f>SUM(J81:J88)</f>
        <v>621.66899999999998</v>
      </c>
      <c r="K89" s="59"/>
      <c r="L89" s="61">
        <f t="shared" ref="L89" si="27">SUM(L81:L88)</f>
        <v>70.180000000000007</v>
      </c>
    </row>
    <row r="90" spans="1:12" x14ac:dyDescent="0.25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45</v>
      </c>
      <c r="F90" s="63">
        <v>60</v>
      </c>
      <c r="G90" s="93">
        <v>0.91900000000000004</v>
      </c>
      <c r="H90" s="93">
        <v>4.109</v>
      </c>
      <c r="I90" s="93">
        <v>4.8879999999999999</v>
      </c>
      <c r="J90" s="93">
        <v>60.47</v>
      </c>
      <c r="K90" s="63" t="s">
        <v>105</v>
      </c>
      <c r="L90" s="65"/>
    </row>
    <row r="91" spans="1:12" x14ac:dyDescent="0.25">
      <c r="A91" s="44"/>
      <c r="B91" s="45"/>
      <c r="C91" s="6"/>
      <c r="D91" s="6" t="s">
        <v>30</v>
      </c>
      <c r="E91" s="23" t="s">
        <v>62</v>
      </c>
      <c r="F91" s="67">
        <v>200</v>
      </c>
      <c r="G91" s="94">
        <v>1.958</v>
      </c>
      <c r="H91" s="94">
        <v>4.0149999999999997</v>
      </c>
      <c r="I91" s="94">
        <v>13.114000000000001</v>
      </c>
      <c r="J91" s="94">
        <v>96.881</v>
      </c>
      <c r="K91" s="67" t="s">
        <v>122</v>
      </c>
      <c r="L91" s="69"/>
    </row>
    <row r="92" spans="1:12" x14ac:dyDescent="0.25">
      <c r="A92" s="44"/>
      <c r="B92" s="45"/>
      <c r="C92" s="6"/>
      <c r="D92" s="6" t="s">
        <v>31</v>
      </c>
      <c r="E92" s="23" t="s">
        <v>63</v>
      </c>
      <c r="F92" s="67">
        <v>240</v>
      </c>
      <c r="G92" s="94">
        <v>17.195</v>
      </c>
      <c r="H92" s="94">
        <v>20.37</v>
      </c>
      <c r="I92" s="94">
        <v>27.599</v>
      </c>
      <c r="J92" s="94">
        <v>360.88</v>
      </c>
      <c r="K92" s="67" t="s">
        <v>123</v>
      </c>
      <c r="L92" s="69"/>
    </row>
    <row r="93" spans="1:12" x14ac:dyDescent="0.25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 x14ac:dyDescent="0.25">
      <c r="A94" s="44"/>
      <c r="B94" s="45"/>
      <c r="C94" s="6"/>
      <c r="D94" s="6" t="s">
        <v>33</v>
      </c>
      <c r="E94" s="23" t="s">
        <v>79</v>
      </c>
      <c r="F94" s="67">
        <v>180</v>
      </c>
      <c r="G94" s="94">
        <v>0.34</v>
      </c>
      <c r="H94" s="94">
        <v>0.14000000000000001</v>
      </c>
      <c r="I94" s="94">
        <v>14.81</v>
      </c>
      <c r="J94" s="94">
        <v>68.3</v>
      </c>
      <c r="K94" s="67" t="s">
        <v>124</v>
      </c>
      <c r="L94" s="69"/>
    </row>
    <row r="95" spans="1:12" x14ac:dyDescent="0.25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 x14ac:dyDescent="0.25">
      <c r="A96" s="44"/>
      <c r="B96" s="45"/>
      <c r="C96" s="6"/>
      <c r="D96" s="6" t="s">
        <v>35</v>
      </c>
      <c r="E96" s="23" t="s">
        <v>56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 x14ac:dyDescent="0.25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.75" thickBot="1" x14ac:dyDescent="0.3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.75" thickBot="1" x14ac:dyDescent="0.3">
      <c r="A99" s="58"/>
      <c r="B99" s="10"/>
      <c r="C99" s="21"/>
      <c r="D99" s="18" t="s">
        <v>27</v>
      </c>
      <c r="E99" s="92"/>
      <c r="F99" s="59">
        <f>SUM(F90:F98)</f>
        <v>740</v>
      </c>
      <c r="G99" s="60">
        <f t="shared" ref="G99" si="28">SUM(G90:G98)</f>
        <v>25.242000000000001</v>
      </c>
      <c r="H99" s="60">
        <f t="shared" ref="H99" si="29">SUM(H90:H98)</f>
        <v>29.863999999999997</v>
      </c>
      <c r="I99" s="60">
        <f t="shared" ref="I99" si="30">SUM(I90:I98)</f>
        <v>89.661000000000001</v>
      </c>
      <c r="J99" s="60">
        <f t="shared" ref="J99" si="31">SUM(J90:J98)</f>
        <v>734.73099999999999</v>
      </c>
      <c r="K99" s="59"/>
      <c r="L99" s="61">
        <f t="shared" ref="L99" si="32">SUM(L90:L98)</f>
        <v>86.74</v>
      </c>
    </row>
    <row r="100" spans="1:12" x14ac:dyDescent="0.25">
      <c r="A100" s="37">
        <v>1</v>
      </c>
      <c r="B100" s="38">
        <v>4</v>
      </c>
      <c r="C100" s="4" t="s">
        <v>46</v>
      </c>
      <c r="D100" s="14" t="s">
        <v>55</v>
      </c>
      <c r="E100" s="74" t="s">
        <v>53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 x14ac:dyDescent="0.25">
      <c r="A101" s="44"/>
      <c r="B101" s="45"/>
      <c r="C101" s="6"/>
      <c r="D101" s="15" t="s">
        <v>33</v>
      </c>
      <c r="E101" s="78" t="s">
        <v>64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 x14ac:dyDescent="0.25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.75" thickBot="1" x14ac:dyDescent="0.3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.75" thickBot="1" x14ac:dyDescent="0.3">
      <c r="A104" s="58"/>
      <c r="B104" s="10"/>
      <c r="C104" s="21"/>
      <c r="D104" s="18" t="s">
        <v>27</v>
      </c>
      <c r="E104" s="92"/>
      <c r="F104" s="59">
        <f>SUM(F100:F103)</f>
        <v>300</v>
      </c>
      <c r="G104" s="60">
        <f t="shared" ref="G104" si="33">SUM(G100:G103)</f>
        <v>16.16</v>
      </c>
      <c r="H104" s="60">
        <f t="shared" ref="H104" si="34">SUM(H100:H103)</f>
        <v>18.68</v>
      </c>
      <c r="I104" s="60">
        <f t="shared" ref="I104" si="35">SUM(I100:I103)</f>
        <v>77.320000000000007</v>
      </c>
      <c r="J104" s="60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 x14ac:dyDescent="0.3">
      <c r="A105" s="86">
        <f>A81</f>
        <v>1</v>
      </c>
      <c r="B105" s="87">
        <f>B81</f>
        <v>4</v>
      </c>
      <c r="C105" s="127" t="s">
        <v>36</v>
      </c>
      <c r="D105" s="128"/>
      <c r="E105" s="100"/>
      <c r="F105" s="95">
        <f>F104+F99+F89</f>
        <v>1575</v>
      </c>
      <c r="G105" s="95">
        <f t="shared" ref="G105:J105" si="38">G104+G99+G89</f>
        <v>74.539000000000001</v>
      </c>
      <c r="H105" s="95">
        <f t="shared" si="38"/>
        <v>80.783999999999992</v>
      </c>
      <c r="I105" s="95">
        <f t="shared" si="38"/>
        <v>215.72899999999998</v>
      </c>
      <c r="J105" s="95">
        <f t="shared" si="38"/>
        <v>1897.9699999999998</v>
      </c>
      <c r="K105" s="95"/>
      <c r="L105" s="91">
        <f t="shared" ref="L105" si="39">L104+L99+L89</f>
        <v>178.92000000000002</v>
      </c>
    </row>
    <row r="106" spans="1:12" x14ac:dyDescent="0.25">
      <c r="A106" s="37">
        <v>1</v>
      </c>
      <c r="B106" s="38">
        <v>5</v>
      </c>
      <c r="C106" s="4" t="s">
        <v>22</v>
      </c>
      <c r="D106" s="5" t="s">
        <v>29</v>
      </c>
      <c r="E106" s="39" t="s">
        <v>84</v>
      </c>
      <c r="F106" s="40">
        <v>30</v>
      </c>
      <c r="G106" s="41">
        <v>0.12</v>
      </c>
      <c r="H106" s="41">
        <v>0</v>
      </c>
      <c r="I106" s="41">
        <v>19.5</v>
      </c>
      <c r="J106" s="41">
        <v>75</v>
      </c>
      <c r="K106" s="42"/>
      <c r="L106" s="43"/>
    </row>
    <row r="107" spans="1:12" x14ac:dyDescent="0.25">
      <c r="A107" s="44"/>
      <c r="B107" s="45"/>
      <c r="C107" s="6"/>
      <c r="D107" s="6" t="s">
        <v>23</v>
      </c>
      <c r="E107" s="116" t="s">
        <v>94</v>
      </c>
      <c r="F107" s="47">
        <v>200</v>
      </c>
      <c r="G107" s="48">
        <v>5.4560000000000004</v>
      </c>
      <c r="H107" s="48">
        <v>6.3810000000000002</v>
      </c>
      <c r="I107" s="48">
        <v>37.735999999999997</v>
      </c>
      <c r="J107" s="48">
        <v>230.84100000000001</v>
      </c>
      <c r="K107" s="47">
        <v>174</v>
      </c>
      <c r="L107" s="49"/>
    </row>
    <row r="108" spans="1:12" x14ac:dyDescent="0.25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0.23599999999999999</v>
      </c>
      <c r="H108" s="41">
        <v>5.5E-2</v>
      </c>
      <c r="I108" s="41">
        <v>13.163</v>
      </c>
      <c r="J108" s="41">
        <v>54.747999999999998</v>
      </c>
      <c r="K108" s="42" t="s">
        <v>85</v>
      </c>
      <c r="L108" s="49"/>
    </row>
    <row r="109" spans="1:12" x14ac:dyDescent="0.25">
      <c r="A109" s="44"/>
      <c r="B109" s="45"/>
      <c r="C109" s="6"/>
      <c r="D109" s="5" t="s">
        <v>55</v>
      </c>
      <c r="E109" s="117" t="s">
        <v>39</v>
      </c>
      <c r="F109" s="42">
        <v>40</v>
      </c>
      <c r="G109" s="51">
        <v>2.8</v>
      </c>
      <c r="H109" s="51">
        <v>0.4</v>
      </c>
      <c r="I109" s="51">
        <v>18.399999999999999</v>
      </c>
      <c r="J109" s="51">
        <v>88</v>
      </c>
      <c r="K109" s="42"/>
      <c r="L109" s="49"/>
    </row>
    <row r="110" spans="1:12" x14ac:dyDescent="0.25">
      <c r="A110" s="44"/>
      <c r="B110" s="45"/>
      <c r="C110" s="6"/>
      <c r="D110" s="7" t="s">
        <v>25</v>
      </c>
      <c r="E110" s="23" t="s">
        <v>44</v>
      </c>
      <c r="F110" s="67">
        <v>30</v>
      </c>
      <c r="G110" s="94">
        <v>2.2799999999999998</v>
      </c>
      <c r="H110" s="94">
        <v>0.24</v>
      </c>
      <c r="I110" s="94">
        <v>14.76</v>
      </c>
      <c r="J110" s="94">
        <v>70.5</v>
      </c>
      <c r="K110" s="42"/>
      <c r="L110" s="49"/>
    </row>
    <row r="111" spans="1:12" x14ac:dyDescent="0.25">
      <c r="A111" s="44"/>
      <c r="B111" s="45"/>
      <c r="C111" s="6"/>
      <c r="D111" s="112" t="s">
        <v>33</v>
      </c>
      <c r="E111" s="39"/>
      <c r="F111" s="40"/>
      <c r="G111" s="41"/>
      <c r="H111" s="41"/>
      <c r="I111" s="41"/>
      <c r="J111" s="41"/>
      <c r="K111" s="42"/>
      <c r="L111" s="49"/>
    </row>
    <row r="112" spans="1:12" x14ac:dyDescent="0.25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.75" thickBot="1" x14ac:dyDescent="0.3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.75" thickBot="1" x14ac:dyDescent="0.3">
      <c r="A114" s="58"/>
      <c r="B114" s="10"/>
      <c r="C114" s="21"/>
      <c r="D114" s="18" t="s">
        <v>27</v>
      </c>
      <c r="E114" s="92"/>
      <c r="F114" s="59">
        <f>SUM(F106:F113)</f>
        <v>500</v>
      </c>
      <c r="G114" s="60">
        <f>SUM(G106:G113)</f>
        <v>10.891999999999999</v>
      </c>
      <c r="H114" s="60">
        <f>SUM(H106:H113)</f>
        <v>7.0760000000000005</v>
      </c>
      <c r="I114" s="60">
        <f>SUM(I106:I113)</f>
        <v>103.55900000000001</v>
      </c>
      <c r="J114" s="60">
        <f>SUM(J106:J113)</f>
        <v>519.08899999999994</v>
      </c>
      <c r="K114" s="59"/>
      <c r="L114" s="61">
        <f t="shared" ref="L114" si="40">SUM(L106:L113)</f>
        <v>70.180000000000007</v>
      </c>
    </row>
    <row r="115" spans="1:12" x14ac:dyDescent="0.25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115</v>
      </c>
      <c r="F115" s="121">
        <v>60</v>
      </c>
      <c r="G115" s="64">
        <v>0.66</v>
      </c>
      <c r="H115" s="64">
        <v>0.06</v>
      </c>
      <c r="I115" s="64">
        <v>0.96</v>
      </c>
      <c r="J115" s="64">
        <v>7.8</v>
      </c>
      <c r="K115" s="63"/>
      <c r="L115" s="65"/>
    </row>
    <row r="116" spans="1:12" x14ac:dyDescent="0.25">
      <c r="A116" s="44"/>
      <c r="B116" s="45"/>
      <c r="C116" s="6"/>
      <c r="D116" s="6" t="s">
        <v>30</v>
      </c>
      <c r="E116" s="23" t="s">
        <v>65</v>
      </c>
      <c r="F116" s="122">
        <v>200</v>
      </c>
      <c r="G116" s="68">
        <v>1.478</v>
      </c>
      <c r="H116" s="68">
        <v>2.2040000000000002</v>
      </c>
      <c r="I116" s="68">
        <v>9.9149999999999991</v>
      </c>
      <c r="J116" s="68">
        <v>65.491</v>
      </c>
      <c r="K116" s="67" t="s">
        <v>106</v>
      </c>
      <c r="L116" s="69"/>
    </row>
    <row r="117" spans="1:12" x14ac:dyDescent="0.25">
      <c r="A117" s="44"/>
      <c r="B117" s="45"/>
      <c r="C117" s="6"/>
      <c r="D117" s="6" t="s">
        <v>31</v>
      </c>
      <c r="E117" s="124" t="s">
        <v>59</v>
      </c>
      <c r="F117" s="122">
        <v>90</v>
      </c>
      <c r="G117" s="68">
        <v>11.384</v>
      </c>
      <c r="H117" s="68">
        <v>17.045999999999999</v>
      </c>
      <c r="I117" s="68">
        <v>14.734999999999999</v>
      </c>
      <c r="J117" s="68">
        <v>250.261</v>
      </c>
      <c r="K117" s="67" t="s">
        <v>99</v>
      </c>
      <c r="L117" s="69"/>
    </row>
    <row r="118" spans="1:12" x14ac:dyDescent="0.25">
      <c r="A118" s="44"/>
      <c r="B118" s="45"/>
      <c r="C118" s="6"/>
      <c r="D118" s="6" t="s">
        <v>32</v>
      </c>
      <c r="E118" s="23" t="s">
        <v>117</v>
      </c>
      <c r="F118" s="122">
        <v>150</v>
      </c>
      <c r="G118" s="68">
        <v>17.283000000000001</v>
      </c>
      <c r="H118" s="68">
        <v>4.101</v>
      </c>
      <c r="I118" s="68">
        <v>36.128</v>
      </c>
      <c r="J118" s="68">
        <v>250.691</v>
      </c>
      <c r="K118" s="67" t="s">
        <v>125</v>
      </c>
      <c r="L118" s="69"/>
    </row>
    <row r="119" spans="1:12" x14ac:dyDescent="0.25">
      <c r="A119" s="44"/>
      <c r="B119" s="45"/>
      <c r="C119" s="6"/>
      <c r="D119" s="6" t="s">
        <v>33</v>
      </c>
      <c r="E119" s="23" t="s">
        <v>37</v>
      </c>
      <c r="F119" s="122">
        <v>180</v>
      </c>
      <c r="G119" s="68">
        <v>0.2</v>
      </c>
      <c r="H119" s="68">
        <v>5.0999999999999997E-2</v>
      </c>
      <c r="I119" s="68">
        <v>12.045</v>
      </c>
      <c r="J119" s="68">
        <v>49.398000000000003</v>
      </c>
      <c r="K119" s="67" t="s">
        <v>104</v>
      </c>
      <c r="L119" s="69"/>
    </row>
    <row r="120" spans="1:12" x14ac:dyDescent="0.25">
      <c r="A120" s="44"/>
      <c r="B120" s="45"/>
      <c r="C120" s="6"/>
      <c r="D120" s="6" t="s">
        <v>34</v>
      </c>
      <c r="E120" s="23" t="s">
        <v>44</v>
      </c>
      <c r="F120" s="122">
        <v>20</v>
      </c>
      <c r="G120" s="68">
        <v>1.52</v>
      </c>
      <c r="H120" s="68">
        <v>0.16</v>
      </c>
      <c r="I120" s="68">
        <v>9.84</v>
      </c>
      <c r="J120" s="68">
        <v>47</v>
      </c>
      <c r="K120" s="67"/>
      <c r="L120" s="69"/>
    </row>
    <row r="121" spans="1:12" x14ac:dyDescent="0.25">
      <c r="A121" s="44"/>
      <c r="B121" s="45"/>
      <c r="C121" s="6"/>
      <c r="D121" s="6" t="s">
        <v>35</v>
      </c>
      <c r="E121" s="23" t="s">
        <v>56</v>
      </c>
      <c r="F121" s="122">
        <v>20</v>
      </c>
      <c r="G121" s="68">
        <v>1.7</v>
      </c>
      <c r="H121" s="68">
        <v>0.66</v>
      </c>
      <c r="I121" s="68">
        <v>9.66</v>
      </c>
      <c r="J121" s="68">
        <v>51.8</v>
      </c>
      <c r="K121" s="67"/>
      <c r="L121" s="69"/>
    </row>
    <row r="122" spans="1:12" x14ac:dyDescent="0.25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.75" thickBot="1" x14ac:dyDescent="0.3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.75" thickBot="1" x14ac:dyDescent="0.3">
      <c r="A124" s="58"/>
      <c r="B124" s="10"/>
      <c r="C124" s="21"/>
      <c r="D124" s="18" t="s">
        <v>27</v>
      </c>
      <c r="E124" s="92"/>
      <c r="F124" s="59">
        <f>SUM(F115:F123)</f>
        <v>720</v>
      </c>
      <c r="G124" s="59">
        <f t="shared" ref="G124:J124" si="41">SUM(G115:G123)</f>
        <v>34.225000000000001</v>
      </c>
      <c r="H124" s="59">
        <f t="shared" si="41"/>
        <v>24.281999999999996</v>
      </c>
      <c r="I124" s="59">
        <f t="shared" si="41"/>
        <v>93.283000000000001</v>
      </c>
      <c r="J124" s="59">
        <f t="shared" si="41"/>
        <v>722.44100000000003</v>
      </c>
      <c r="K124" s="59"/>
      <c r="L124" s="61">
        <f t="shared" ref="L124" si="42">SUM(L115:L123)</f>
        <v>86.74</v>
      </c>
    </row>
    <row r="125" spans="1:12" x14ac:dyDescent="0.25">
      <c r="A125" s="37">
        <v>1</v>
      </c>
      <c r="B125" s="38">
        <v>5</v>
      </c>
      <c r="C125" s="4" t="s">
        <v>46</v>
      </c>
      <c r="D125" s="14" t="s">
        <v>55</v>
      </c>
      <c r="E125" s="74" t="s">
        <v>86</v>
      </c>
      <c r="F125" s="75">
        <v>100</v>
      </c>
      <c r="G125" s="76">
        <v>8.0120000000000005</v>
      </c>
      <c r="H125" s="76">
        <v>10.749000000000001</v>
      </c>
      <c r="I125" s="76">
        <v>51.067</v>
      </c>
      <c r="J125" s="76">
        <v>333.48700000000002</v>
      </c>
      <c r="K125" s="75">
        <v>406</v>
      </c>
      <c r="L125" s="77"/>
    </row>
    <row r="126" spans="1:12" x14ac:dyDescent="0.25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 x14ac:dyDescent="0.25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.75" thickBot="1" x14ac:dyDescent="0.3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.75" thickBot="1" x14ac:dyDescent="0.3">
      <c r="A129" s="58"/>
      <c r="B129" s="10"/>
      <c r="C129" s="21"/>
      <c r="D129" s="18" t="s">
        <v>27</v>
      </c>
      <c r="E129" s="92"/>
      <c r="F129" s="59">
        <f>SUM(F125:F128)</f>
        <v>300</v>
      </c>
      <c r="G129" s="60">
        <f t="shared" ref="G129:J129" si="43">SUM(G125:G128)</f>
        <v>8.2119999999999997</v>
      </c>
      <c r="H129" s="60">
        <f t="shared" si="43"/>
        <v>10.799000000000001</v>
      </c>
      <c r="I129" s="60">
        <f t="shared" si="43"/>
        <v>64.106999999999999</v>
      </c>
      <c r="J129" s="60">
        <f t="shared" si="43"/>
        <v>386.87700000000001</v>
      </c>
      <c r="K129" s="59"/>
      <c r="L129" s="61">
        <f t="shared" ref="L129" si="44">SUM(L125:L128)</f>
        <v>22</v>
      </c>
    </row>
    <row r="130" spans="1:15" ht="15.75" customHeight="1" thickBot="1" x14ac:dyDescent="0.3">
      <c r="A130" s="86">
        <f>A106</f>
        <v>1</v>
      </c>
      <c r="B130" s="87">
        <v>5</v>
      </c>
      <c r="C130" s="127" t="s">
        <v>36</v>
      </c>
      <c r="D130" s="128"/>
      <c r="E130" s="100"/>
      <c r="F130" s="95">
        <f>F129+F124+F114</f>
        <v>1520</v>
      </c>
      <c r="G130" s="95">
        <f t="shared" ref="G130:J130" si="45">G129+G124+G114</f>
        <v>53.328999999999994</v>
      </c>
      <c r="H130" s="95">
        <f t="shared" si="45"/>
        <v>42.156999999999996</v>
      </c>
      <c r="I130" s="95">
        <f t="shared" si="45"/>
        <v>260.94900000000001</v>
      </c>
      <c r="J130" s="95">
        <f t="shared" si="45"/>
        <v>1628.4069999999999</v>
      </c>
      <c r="K130" s="95"/>
      <c r="L130" s="91">
        <f t="shared" ref="L130" si="46">L129+L124+L114</f>
        <v>178.92000000000002</v>
      </c>
    </row>
    <row r="131" spans="1:15" x14ac:dyDescent="0.25">
      <c r="A131" s="37">
        <v>2</v>
      </c>
      <c r="B131" s="38">
        <v>1</v>
      </c>
      <c r="C131" s="4" t="s">
        <v>22</v>
      </c>
      <c r="D131" s="5" t="s">
        <v>29</v>
      </c>
      <c r="E131" s="46" t="s">
        <v>96</v>
      </c>
      <c r="F131" s="47">
        <v>10</v>
      </c>
      <c r="G131" s="48">
        <v>0.08</v>
      </c>
      <c r="H131" s="48">
        <v>7.25</v>
      </c>
      <c r="I131" s="48">
        <v>0.13</v>
      </c>
      <c r="J131" s="48">
        <v>66.099999999999994</v>
      </c>
      <c r="K131" s="47" t="s">
        <v>108</v>
      </c>
      <c r="L131" s="43"/>
      <c r="O131" s="2"/>
    </row>
    <row r="132" spans="1:15" x14ac:dyDescent="0.25">
      <c r="A132" s="44"/>
      <c r="B132" s="45"/>
      <c r="C132" s="6"/>
      <c r="D132" s="6" t="s">
        <v>23</v>
      </c>
      <c r="E132" s="39" t="s">
        <v>74</v>
      </c>
      <c r="F132" s="40">
        <v>200</v>
      </c>
      <c r="G132" s="41">
        <v>5.8330000000000002</v>
      </c>
      <c r="H132" s="41">
        <v>6.7080000000000002</v>
      </c>
      <c r="I132" s="41">
        <v>33.771000000000001</v>
      </c>
      <c r="J132" s="41">
        <v>219.471</v>
      </c>
      <c r="K132" s="42" t="s">
        <v>109</v>
      </c>
      <c r="L132" s="49"/>
    </row>
    <row r="133" spans="1:15" x14ac:dyDescent="0.2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5.0999999999999997E-2</v>
      </c>
      <c r="I133" s="41">
        <v>13.042999999999999</v>
      </c>
      <c r="J133" s="41">
        <v>53.387999999999998</v>
      </c>
      <c r="K133" s="42" t="s">
        <v>104</v>
      </c>
      <c r="L133" s="49"/>
    </row>
    <row r="134" spans="1:15" x14ac:dyDescent="0.25">
      <c r="A134" s="44"/>
      <c r="B134" s="45"/>
      <c r="C134" s="6"/>
      <c r="D134" s="5" t="s">
        <v>55</v>
      </c>
      <c r="E134" s="50" t="s">
        <v>39</v>
      </c>
      <c r="F134" s="42">
        <v>50</v>
      </c>
      <c r="G134" s="51">
        <v>3.5</v>
      </c>
      <c r="H134" s="51">
        <v>0.5</v>
      </c>
      <c r="I134" s="51">
        <v>23</v>
      </c>
      <c r="J134" s="51">
        <v>110</v>
      </c>
      <c r="K134" s="42"/>
      <c r="L134" s="49"/>
    </row>
    <row r="135" spans="1:15" x14ac:dyDescent="0.25">
      <c r="A135" s="44"/>
      <c r="B135" s="45"/>
      <c r="C135" s="6"/>
      <c r="D135" s="5" t="s">
        <v>55</v>
      </c>
      <c r="E135" s="39" t="s">
        <v>83</v>
      </c>
      <c r="F135" s="40">
        <v>50</v>
      </c>
      <c r="G135" s="41">
        <v>3.9</v>
      </c>
      <c r="H135" s="41">
        <v>7.69</v>
      </c>
      <c r="I135" s="41">
        <v>34.645000000000003</v>
      </c>
      <c r="J135" s="41">
        <v>220</v>
      </c>
      <c r="K135" s="42"/>
      <c r="L135" s="49"/>
    </row>
    <row r="136" spans="1:15" x14ac:dyDescent="0.25">
      <c r="A136" s="52"/>
      <c r="B136" s="53"/>
      <c r="C136" s="8"/>
      <c r="D136" s="7" t="s">
        <v>26</v>
      </c>
      <c r="E136" s="54"/>
      <c r="F136" s="55"/>
      <c r="G136" s="55"/>
      <c r="H136" s="55"/>
      <c r="I136" s="55"/>
      <c r="J136" s="55"/>
      <c r="K136" s="55"/>
      <c r="L136" s="57"/>
    </row>
    <row r="137" spans="1:15" x14ac:dyDescent="0.2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.75" thickBot="1" x14ac:dyDescent="0.3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.75" thickBot="1" x14ac:dyDescent="0.3">
      <c r="A139" s="58"/>
      <c r="B139" s="10"/>
      <c r="C139" s="10"/>
      <c r="D139" s="11" t="s">
        <v>27</v>
      </c>
      <c r="E139" s="59"/>
      <c r="F139" s="59">
        <f>SUM(F131:F137)</f>
        <v>510</v>
      </c>
      <c r="G139" s="59">
        <f t="shared" ref="G139:J139" si="47">SUM(G131:G137)</f>
        <v>13.513</v>
      </c>
      <c r="H139" s="59">
        <f t="shared" si="47"/>
        <v>22.199000000000002</v>
      </c>
      <c r="I139" s="59">
        <f t="shared" si="47"/>
        <v>104.589</v>
      </c>
      <c r="J139" s="59">
        <f t="shared" si="47"/>
        <v>668.95900000000006</v>
      </c>
      <c r="K139" s="59"/>
      <c r="L139" s="61">
        <f>SUM(L131:L138)</f>
        <v>70.180000000000007</v>
      </c>
    </row>
    <row r="140" spans="1:15" x14ac:dyDescent="0.2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40</v>
      </c>
      <c r="F140" s="63">
        <v>60</v>
      </c>
      <c r="G140" s="64">
        <v>1.02</v>
      </c>
      <c r="H140" s="64">
        <v>5.4</v>
      </c>
      <c r="I140" s="64">
        <v>5.4</v>
      </c>
      <c r="J140" s="64">
        <v>81.599999999999994</v>
      </c>
      <c r="K140" s="63"/>
      <c r="L140" s="65"/>
    </row>
    <row r="141" spans="1:15" x14ac:dyDescent="0.25">
      <c r="A141" s="44"/>
      <c r="B141" s="45"/>
      <c r="C141" s="6"/>
      <c r="D141" s="6" t="s">
        <v>30</v>
      </c>
      <c r="E141" s="102" t="s">
        <v>72</v>
      </c>
      <c r="F141" s="67">
        <v>200</v>
      </c>
      <c r="G141" s="68">
        <v>1.502</v>
      </c>
      <c r="H141" s="68">
        <v>2.2730000000000001</v>
      </c>
      <c r="I141" s="68">
        <v>12.154999999999999</v>
      </c>
      <c r="J141" s="68">
        <v>75.114999999999995</v>
      </c>
      <c r="K141" s="67" t="s">
        <v>87</v>
      </c>
      <c r="L141" s="69"/>
    </row>
    <row r="142" spans="1:15" x14ac:dyDescent="0.25">
      <c r="A142" s="44"/>
      <c r="B142" s="45"/>
      <c r="C142" s="6"/>
      <c r="D142" s="6" t="s">
        <v>31</v>
      </c>
      <c r="E142" s="118" t="s">
        <v>77</v>
      </c>
      <c r="F142" s="67">
        <v>90</v>
      </c>
      <c r="G142" s="68">
        <v>14.615</v>
      </c>
      <c r="H142" s="68">
        <v>11.27</v>
      </c>
      <c r="I142" s="68">
        <v>3.46</v>
      </c>
      <c r="J142" s="68">
        <v>176.21</v>
      </c>
      <c r="K142" s="67" t="s">
        <v>102</v>
      </c>
      <c r="L142" s="69"/>
    </row>
    <row r="143" spans="1:15" x14ac:dyDescent="0.25">
      <c r="A143" s="44"/>
      <c r="B143" s="45"/>
      <c r="C143" s="6"/>
      <c r="D143" s="6" t="s">
        <v>32</v>
      </c>
      <c r="E143" s="66" t="s">
        <v>114</v>
      </c>
      <c r="F143" s="67">
        <v>150</v>
      </c>
      <c r="G143" s="68">
        <v>6.4139999999999997</v>
      </c>
      <c r="H143" s="68">
        <v>3.6560000000000001</v>
      </c>
      <c r="I143" s="68">
        <v>40.944000000000003</v>
      </c>
      <c r="J143" s="68">
        <v>222.482</v>
      </c>
      <c r="K143" s="123" t="s">
        <v>100</v>
      </c>
      <c r="L143" s="69"/>
    </row>
    <row r="144" spans="1:15" x14ac:dyDescent="0.25">
      <c r="A144" s="44"/>
      <c r="B144" s="45"/>
      <c r="C144" s="6"/>
      <c r="D144" s="6" t="s">
        <v>33</v>
      </c>
      <c r="E144" s="66" t="s">
        <v>67</v>
      </c>
      <c r="F144" s="67">
        <v>180</v>
      </c>
      <c r="G144" s="68">
        <v>0.19800000000000001</v>
      </c>
      <c r="H144" s="68">
        <v>5.3999999999999999E-2</v>
      </c>
      <c r="I144" s="68">
        <v>12.552</v>
      </c>
      <c r="J144" s="68">
        <v>57.24</v>
      </c>
      <c r="K144" s="67" t="s">
        <v>110</v>
      </c>
      <c r="L144" s="69"/>
    </row>
    <row r="145" spans="1:12" x14ac:dyDescent="0.25">
      <c r="A145" s="44"/>
      <c r="B145" s="45"/>
      <c r="C145" s="6"/>
      <c r="D145" s="6" t="s">
        <v>34</v>
      </c>
      <c r="E145" s="66" t="s">
        <v>44</v>
      </c>
      <c r="F145" s="67">
        <v>20</v>
      </c>
      <c r="G145" s="68">
        <v>1.52</v>
      </c>
      <c r="H145" s="68">
        <v>0.16</v>
      </c>
      <c r="I145" s="68">
        <v>9.84</v>
      </c>
      <c r="J145" s="68">
        <v>47</v>
      </c>
      <c r="K145" s="67"/>
      <c r="L145" s="69"/>
    </row>
    <row r="146" spans="1:12" x14ac:dyDescent="0.25">
      <c r="A146" s="44"/>
      <c r="B146" s="45"/>
      <c r="C146" s="6"/>
      <c r="D146" s="6" t="s">
        <v>35</v>
      </c>
      <c r="E146" s="66" t="s">
        <v>56</v>
      </c>
      <c r="F146" s="67">
        <v>20</v>
      </c>
      <c r="G146" s="68">
        <v>1.7</v>
      </c>
      <c r="H146" s="68">
        <v>0.66</v>
      </c>
      <c r="I146" s="68">
        <v>9.66</v>
      </c>
      <c r="J146" s="68">
        <v>51.8</v>
      </c>
      <c r="K146" s="67"/>
      <c r="L146" s="69"/>
    </row>
    <row r="147" spans="1:12" x14ac:dyDescent="0.25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.75" thickBot="1" x14ac:dyDescent="0.3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.75" thickBot="1" x14ac:dyDescent="0.3">
      <c r="A149" s="58"/>
      <c r="B149" s="10"/>
      <c r="C149" s="10"/>
      <c r="D149" s="11" t="s">
        <v>27</v>
      </c>
      <c r="E149" s="59"/>
      <c r="F149" s="105">
        <f>SUM(F140:F148)</f>
        <v>720</v>
      </c>
      <c r="G149" s="60">
        <f>SUM(G140:G148)</f>
        <v>26.969000000000001</v>
      </c>
      <c r="H149" s="60">
        <f t="shared" ref="H149:J149" si="48">SUM(H140:H148)</f>
        <v>23.472999999999995</v>
      </c>
      <c r="I149" s="60">
        <f t="shared" si="48"/>
        <v>94.010999999999996</v>
      </c>
      <c r="J149" s="60">
        <f t="shared" si="48"/>
        <v>711.44699999999989</v>
      </c>
      <c r="K149" s="59"/>
      <c r="L149" s="61">
        <f t="shared" ref="L149" si="49">SUM(L140:L148)</f>
        <v>86.74</v>
      </c>
    </row>
    <row r="150" spans="1:12" x14ac:dyDescent="0.25">
      <c r="A150" s="37">
        <v>2</v>
      </c>
      <c r="B150" s="38">
        <v>1</v>
      </c>
      <c r="C150" s="4" t="s">
        <v>46</v>
      </c>
      <c r="D150" s="14" t="s">
        <v>55</v>
      </c>
      <c r="E150" s="74" t="s">
        <v>86</v>
      </c>
      <c r="F150" s="75">
        <v>100</v>
      </c>
      <c r="G150" s="76">
        <v>8.0120000000000005</v>
      </c>
      <c r="H150" s="76">
        <v>10.749000000000001</v>
      </c>
      <c r="I150" s="76">
        <v>51.067</v>
      </c>
      <c r="J150" s="76">
        <v>333.48700000000002</v>
      </c>
      <c r="K150" s="75">
        <v>406</v>
      </c>
      <c r="L150" s="77"/>
    </row>
    <row r="151" spans="1:12" x14ac:dyDescent="0.25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 x14ac:dyDescent="0.25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.75" thickBot="1" x14ac:dyDescent="0.3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.75" thickBot="1" x14ac:dyDescent="0.3">
      <c r="A154" s="58"/>
      <c r="B154" s="10"/>
      <c r="C154" s="10"/>
      <c r="D154" s="18" t="s">
        <v>27</v>
      </c>
      <c r="E154" s="59"/>
      <c r="F154" s="59">
        <f>SUM(F150:F153)</f>
        <v>300</v>
      </c>
      <c r="G154" s="113">
        <f>SUM(G150:G153)</f>
        <v>8.2119999999999997</v>
      </c>
      <c r="H154" s="113">
        <f t="shared" ref="H154:J154" si="50">SUM(H150:H153)</f>
        <v>10.799000000000001</v>
      </c>
      <c r="I154" s="113">
        <f t="shared" si="50"/>
        <v>64.106999999999999</v>
      </c>
      <c r="J154" s="113">
        <f t="shared" si="50"/>
        <v>386.87700000000001</v>
      </c>
      <c r="K154" s="59"/>
      <c r="L154" s="61">
        <f t="shared" ref="L154" si="51">SUM(L150:L153)</f>
        <v>22</v>
      </c>
    </row>
    <row r="155" spans="1:12" ht="15.75" thickBot="1" x14ac:dyDescent="0.3">
      <c r="A155" s="86">
        <f>A131</f>
        <v>2</v>
      </c>
      <c r="B155" s="87">
        <f>B131</f>
        <v>1</v>
      </c>
      <c r="C155" s="127" t="s">
        <v>36</v>
      </c>
      <c r="D155" s="128"/>
      <c r="E155" s="88"/>
      <c r="F155" s="89">
        <f>F154+F149+F139</f>
        <v>1530</v>
      </c>
      <c r="G155" s="114">
        <f t="shared" ref="G155:J155" si="52">G154+G149+G139</f>
        <v>48.693999999999996</v>
      </c>
      <c r="H155" s="114">
        <f t="shared" si="52"/>
        <v>56.471000000000004</v>
      </c>
      <c r="I155" s="114">
        <f t="shared" si="52"/>
        <v>262.70699999999999</v>
      </c>
      <c r="J155" s="114">
        <f t="shared" si="52"/>
        <v>1767.2829999999999</v>
      </c>
      <c r="K155" s="89"/>
      <c r="L155" s="91">
        <f t="shared" ref="L155" si="53">L154+L149+L139</f>
        <v>178.92000000000002</v>
      </c>
    </row>
    <row r="156" spans="1:12" x14ac:dyDescent="0.25">
      <c r="A156" s="37">
        <v>2</v>
      </c>
      <c r="B156" s="38">
        <v>2</v>
      </c>
      <c r="C156" s="19" t="s">
        <v>22</v>
      </c>
      <c r="D156" s="106" t="s">
        <v>23</v>
      </c>
      <c r="E156" s="46" t="s">
        <v>68</v>
      </c>
      <c r="F156" s="47">
        <v>170</v>
      </c>
      <c r="G156" s="48">
        <v>22.811</v>
      </c>
      <c r="H156" s="48">
        <v>13.204000000000001</v>
      </c>
      <c r="I156" s="48">
        <v>46.436</v>
      </c>
      <c r="J156" s="48">
        <v>400.471</v>
      </c>
      <c r="K156" s="47">
        <v>188</v>
      </c>
      <c r="L156" s="43"/>
    </row>
    <row r="157" spans="1:12" x14ac:dyDescent="0.25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 x14ac:dyDescent="0.25">
      <c r="A158" s="44"/>
      <c r="B158" s="45"/>
      <c r="C158" s="7"/>
      <c r="D158" s="7" t="s">
        <v>24</v>
      </c>
      <c r="E158" s="107" t="s">
        <v>37</v>
      </c>
      <c r="F158" s="40">
        <v>200</v>
      </c>
      <c r="G158" s="41">
        <v>0.2</v>
      </c>
      <c r="H158" s="41">
        <v>5.0999999999999997E-2</v>
      </c>
      <c r="I158" s="41">
        <v>13.042999999999999</v>
      </c>
      <c r="J158" s="41">
        <v>53.387999999999998</v>
      </c>
      <c r="K158" s="42">
        <v>376</v>
      </c>
      <c r="L158" s="49"/>
    </row>
    <row r="159" spans="1:12" x14ac:dyDescent="0.25">
      <c r="A159" s="44"/>
      <c r="B159" s="45"/>
      <c r="C159" s="7"/>
      <c r="D159" s="7" t="s">
        <v>33</v>
      </c>
      <c r="E159" s="39"/>
      <c r="F159" s="40"/>
      <c r="G159" s="41"/>
      <c r="H159" s="41"/>
      <c r="I159" s="41"/>
      <c r="J159" s="41"/>
      <c r="K159" s="42"/>
      <c r="L159" s="49"/>
    </row>
    <row r="160" spans="1:12" x14ac:dyDescent="0.25">
      <c r="A160" s="44"/>
      <c r="B160" s="45"/>
      <c r="C160" s="7"/>
      <c r="D160" s="5" t="s">
        <v>55</v>
      </c>
      <c r="E160" s="50"/>
      <c r="F160" s="42"/>
      <c r="G160" s="51"/>
      <c r="H160" s="51"/>
      <c r="I160" s="51"/>
      <c r="J160" s="51"/>
      <c r="K160" s="42"/>
      <c r="L160" s="49"/>
    </row>
    <row r="161" spans="1:12" x14ac:dyDescent="0.25">
      <c r="A161" s="44"/>
      <c r="B161" s="45"/>
      <c r="C161" s="7"/>
      <c r="D161" s="7" t="s">
        <v>25</v>
      </c>
      <c r="E161" s="39" t="s">
        <v>44</v>
      </c>
      <c r="F161" s="40">
        <v>40</v>
      </c>
      <c r="G161" s="41">
        <v>3.04</v>
      </c>
      <c r="H161" s="41">
        <v>0.32</v>
      </c>
      <c r="I161" s="41">
        <v>19.68</v>
      </c>
      <c r="J161" s="41">
        <v>94</v>
      </c>
      <c r="K161" s="42"/>
      <c r="L161" s="49"/>
    </row>
    <row r="162" spans="1:12" x14ac:dyDescent="0.25">
      <c r="A162" s="44"/>
      <c r="B162" s="45"/>
      <c r="C162" s="7"/>
      <c r="D162" s="19" t="s">
        <v>26</v>
      </c>
      <c r="E162" s="39" t="s">
        <v>88</v>
      </c>
      <c r="F162" s="40">
        <v>130</v>
      </c>
      <c r="G162" s="41">
        <v>0.52</v>
      </c>
      <c r="H162" s="41">
        <v>0.52</v>
      </c>
      <c r="I162" s="41">
        <v>12.74</v>
      </c>
      <c r="J162" s="41">
        <v>61.1</v>
      </c>
      <c r="K162" s="42">
        <v>338</v>
      </c>
      <c r="L162" s="49"/>
    </row>
    <row r="163" spans="1:12" x14ac:dyDescent="0.25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.75" thickBot="1" x14ac:dyDescent="0.3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.75" thickBot="1" x14ac:dyDescent="0.3">
      <c r="A165" s="58"/>
      <c r="B165" s="10"/>
      <c r="C165" s="21"/>
      <c r="D165" s="18" t="s">
        <v>27</v>
      </c>
      <c r="E165" s="92"/>
      <c r="F165" s="59">
        <f>SUM(F156:F164)</f>
        <v>540</v>
      </c>
      <c r="G165" s="60">
        <f>SUM(G156:G164)</f>
        <v>26.570999999999998</v>
      </c>
      <c r="H165" s="59">
        <f t="shared" ref="H165:J165" si="54">SUM(H156:H164)</f>
        <v>14.095000000000001</v>
      </c>
      <c r="I165" s="59">
        <f t="shared" si="54"/>
        <v>91.898999999999987</v>
      </c>
      <c r="J165" s="59">
        <f t="shared" si="54"/>
        <v>608.95899999999995</v>
      </c>
      <c r="K165" s="59"/>
      <c r="L165" s="61">
        <f t="shared" ref="L165" si="55">SUM(L156:L164)</f>
        <v>70.180000000000007</v>
      </c>
    </row>
    <row r="166" spans="1:12" x14ac:dyDescent="0.25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116</v>
      </c>
      <c r="F166" s="121">
        <v>60</v>
      </c>
      <c r="G166" s="64">
        <v>2.569</v>
      </c>
      <c r="H166" s="64">
        <v>3.5209999999999999</v>
      </c>
      <c r="I166" s="64">
        <v>6.1159999999999997</v>
      </c>
      <c r="J166" s="64">
        <v>66.59</v>
      </c>
      <c r="K166" s="63" t="s">
        <v>126</v>
      </c>
      <c r="L166" s="65"/>
    </row>
    <row r="167" spans="1:12" x14ac:dyDescent="0.25">
      <c r="A167" s="44"/>
      <c r="B167" s="45"/>
      <c r="C167" s="6"/>
      <c r="D167" s="6" t="s">
        <v>30</v>
      </c>
      <c r="E167" s="66" t="s">
        <v>42</v>
      </c>
      <c r="F167" s="122">
        <v>200</v>
      </c>
      <c r="G167" s="68">
        <v>1.51</v>
      </c>
      <c r="H167" s="68">
        <v>4.633</v>
      </c>
      <c r="I167" s="68">
        <v>9.69</v>
      </c>
      <c r="J167" s="68">
        <v>86.480999999999995</v>
      </c>
      <c r="K167" s="67" t="s">
        <v>111</v>
      </c>
      <c r="L167" s="69"/>
    </row>
    <row r="168" spans="1:12" x14ac:dyDescent="0.25">
      <c r="A168" s="44"/>
      <c r="B168" s="45"/>
      <c r="C168" s="6"/>
      <c r="D168" s="6" t="s">
        <v>31</v>
      </c>
      <c r="E168" s="46" t="s">
        <v>118</v>
      </c>
      <c r="F168" s="125">
        <v>120</v>
      </c>
      <c r="G168" s="48">
        <v>11.391</v>
      </c>
      <c r="H168" s="48">
        <v>22.242999999999999</v>
      </c>
      <c r="I168" s="48">
        <v>15.8</v>
      </c>
      <c r="J168" s="48">
        <v>303.36200000000002</v>
      </c>
      <c r="K168" s="47" t="s">
        <v>127</v>
      </c>
      <c r="L168" s="69"/>
    </row>
    <row r="169" spans="1:12" x14ac:dyDescent="0.25">
      <c r="A169" s="44"/>
      <c r="B169" s="45"/>
      <c r="C169" s="6"/>
      <c r="D169" s="6" t="s">
        <v>32</v>
      </c>
      <c r="E169" s="46" t="s">
        <v>38</v>
      </c>
      <c r="F169" s="125">
        <v>150</v>
      </c>
      <c r="G169" s="48">
        <v>4.6950000000000003</v>
      </c>
      <c r="H169" s="48">
        <v>4.1219999999999999</v>
      </c>
      <c r="I169" s="48">
        <v>21.18</v>
      </c>
      <c r="J169" s="48">
        <v>140.40100000000001</v>
      </c>
      <c r="K169" s="47" t="s">
        <v>107</v>
      </c>
      <c r="L169" s="69"/>
    </row>
    <row r="170" spans="1:12" x14ac:dyDescent="0.25">
      <c r="A170" s="44"/>
      <c r="B170" s="45"/>
      <c r="C170" s="6"/>
      <c r="D170" s="6" t="s">
        <v>33</v>
      </c>
      <c r="E170" s="66" t="s">
        <v>37</v>
      </c>
      <c r="F170" s="122">
        <v>180</v>
      </c>
      <c r="G170" s="68">
        <v>0.2</v>
      </c>
      <c r="H170" s="68">
        <v>5.0999999999999997E-2</v>
      </c>
      <c r="I170" s="68">
        <v>12.045</v>
      </c>
      <c r="J170" s="68">
        <v>49.398000000000003</v>
      </c>
      <c r="K170" s="67" t="s">
        <v>104</v>
      </c>
      <c r="L170" s="69"/>
    </row>
    <row r="171" spans="1:12" x14ac:dyDescent="0.25">
      <c r="A171" s="44"/>
      <c r="B171" s="45"/>
      <c r="C171" s="6"/>
      <c r="D171" s="6" t="s">
        <v>34</v>
      </c>
      <c r="E171" s="66" t="s">
        <v>44</v>
      </c>
      <c r="F171" s="122">
        <v>20</v>
      </c>
      <c r="G171" s="68">
        <v>1.52</v>
      </c>
      <c r="H171" s="68">
        <v>0.16</v>
      </c>
      <c r="I171" s="68">
        <v>9.84</v>
      </c>
      <c r="J171" s="68">
        <v>47</v>
      </c>
      <c r="K171" s="67"/>
      <c r="L171" s="69"/>
    </row>
    <row r="172" spans="1:12" x14ac:dyDescent="0.25">
      <c r="A172" s="44"/>
      <c r="B172" s="45"/>
      <c r="C172" s="6"/>
      <c r="D172" s="6" t="s">
        <v>35</v>
      </c>
      <c r="E172" s="66" t="s">
        <v>56</v>
      </c>
      <c r="F172" s="122">
        <v>20</v>
      </c>
      <c r="G172" s="68">
        <v>1.7</v>
      </c>
      <c r="H172" s="68">
        <v>0.66</v>
      </c>
      <c r="I172" s="68">
        <v>9.66</v>
      </c>
      <c r="J172" s="68">
        <v>51.8</v>
      </c>
      <c r="K172" s="67"/>
      <c r="L172" s="69"/>
    </row>
    <row r="173" spans="1:12" x14ac:dyDescent="0.25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.75" thickBot="1" x14ac:dyDescent="0.3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.75" thickBot="1" x14ac:dyDescent="0.3">
      <c r="A175" s="58"/>
      <c r="B175" s="10"/>
      <c r="C175" s="21"/>
      <c r="D175" s="18" t="s">
        <v>27</v>
      </c>
      <c r="E175" s="92"/>
      <c r="F175" s="59">
        <f>SUM(F166:F174)</f>
        <v>750</v>
      </c>
      <c r="G175" s="59">
        <f>SUM(G166:G174)</f>
        <v>23.584999999999997</v>
      </c>
      <c r="H175" s="59">
        <f t="shared" ref="H175:J175" si="56">SUM(H166:H174)</f>
        <v>35.389999999999993</v>
      </c>
      <c r="I175" s="59">
        <f t="shared" si="56"/>
        <v>84.331000000000003</v>
      </c>
      <c r="J175" s="59">
        <f t="shared" si="56"/>
        <v>745.03200000000004</v>
      </c>
      <c r="K175" s="59"/>
      <c r="L175" s="61">
        <f t="shared" ref="L175" si="57">SUM(L166:L174)</f>
        <v>86.74</v>
      </c>
    </row>
    <row r="176" spans="1:12" x14ac:dyDescent="0.25">
      <c r="A176" s="37">
        <v>2</v>
      </c>
      <c r="B176" s="38">
        <v>2</v>
      </c>
      <c r="C176" s="4" t="s">
        <v>46</v>
      </c>
      <c r="D176" s="14" t="s">
        <v>55</v>
      </c>
      <c r="E176" s="74" t="s">
        <v>53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 x14ac:dyDescent="0.25">
      <c r="A177" s="44"/>
      <c r="B177" s="45"/>
      <c r="C177" s="6"/>
      <c r="D177" s="15" t="s">
        <v>33</v>
      </c>
      <c r="E177" s="78" t="s">
        <v>70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 x14ac:dyDescent="0.25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.75" thickBot="1" x14ac:dyDescent="0.3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.75" thickBot="1" x14ac:dyDescent="0.3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8">SUM(H176:H179)</f>
        <v>18.68</v>
      </c>
      <c r="I180" s="59">
        <f t="shared" si="58"/>
        <v>75.92</v>
      </c>
      <c r="J180" s="59">
        <f t="shared" si="58"/>
        <v>538.56999999999994</v>
      </c>
      <c r="K180" s="59"/>
      <c r="L180" s="61">
        <f t="shared" ref="L180" si="59">SUM(L176:L179)</f>
        <v>22</v>
      </c>
    </row>
    <row r="181" spans="1:12" ht="15.75" customHeight="1" thickBot="1" x14ac:dyDescent="0.3">
      <c r="A181" s="86">
        <f>A156</f>
        <v>2</v>
      </c>
      <c r="B181" s="87">
        <f>B156</f>
        <v>2</v>
      </c>
      <c r="C181" s="127" t="s">
        <v>36</v>
      </c>
      <c r="D181" s="128"/>
      <c r="E181" s="88"/>
      <c r="F181" s="95">
        <f>F180+F175+F165</f>
        <v>1590</v>
      </c>
      <c r="G181" s="95">
        <f t="shared" ref="G181:J181" si="60">G180+G175+G165</f>
        <v>67.116</v>
      </c>
      <c r="H181" s="95">
        <f t="shared" si="60"/>
        <v>68.164999999999992</v>
      </c>
      <c r="I181" s="95">
        <f t="shared" si="60"/>
        <v>252.14999999999998</v>
      </c>
      <c r="J181" s="95">
        <f t="shared" si="60"/>
        <v>1892.5609999999997</v>
      </c>
      <c r="K181" s="95"/>
      <c r="L181" s="91">
        <f t="shared" ref="L181" si="61">L180+L175+L165</f>
        <v>178.92000000000002</v>
      </c>
    </row>
    <row r="182" spans="1:12" x14ac:dyDescent="0.25">
      <c r="A182" s="37">
        <v>2</v>
      </c>
      <c r="B182" s="38">
        <v>3</v>
      </c>
      <c r="C182" s="4" t="s">
        <v>22</v>
      </c>
      <c r="D182" s="4" t="s">
        <v>29</v>
      </c>
      <c r="E182" s="42"/>
      <c r="F182" s="42"/>
      <c r="G182" s="42"/>
      <c r="H182" s="42"/>
      <c r="I182" s="42"/>
      <c r="J182" s="42"/>
      <c r="K182" s="42"/>
      <c r="L182" s="43"/>
    </row>
    <row r="183" spans="1:12" x14ac:dyDescent="0.25">
      <c r="A183" s="44"/>
      <c r="B183" s="45"/>
      <c r="C183" s="6"/>
      <c r="D183" s="6" t="s">
        <v>23</v>
      </c>
      <c r="E183" s="119" t="s">
        <v>119</v>
      </c>
      <c r="F183" s="40">
        <v>150</v>
      </c>
      <c r="G183" s="41">
        <v>11.173999999999999</v>
      </c>
      <c r="H183" s="41">
        <v>8.8239999999999998</v>
      </c>
      <c r="I183" s="41">
        <v>38.124000000000002</v>
      </c>
      <c r="J183" s="41">
        <v>277.762</v>
      </c>
      <c r="K183" s="42">
        <v>204</v>
      </c>
      <c r="L183" s="49"/>
    </row>
    <row r="184" spans="1:12" x14ac:dyDescent="0.25">
      <c r="A184" s="44"/>
      <c r="B184" s="45"/>
      <c r="C184" s="6"/>
      <c r="D184" s="7" t="s">
        <v>24</v>
      </c>
      <c r="E184" s="66" t="s">
        <v>89</v>
      </c>
      <c r="F184" s="40">
        <v>200</v>
      </c>
      <c r="G184" s="41">
        <v>2.2200000000000002</v>
      </c>
      <c r="H184" s="41">
        <v>2.25</v>
      </c>
      <c r="I184" s="41">
        <v>16.32</v>
      </c>
      <c r="J184" s="41">
        <v>94.5</v>
      </c>
      <c r="K184" s="42">
        <v>384</v>
      </c>
      <c r="L184" s="49"/>
    </row>
    <row r="185" spans="1:12" x14ac:dyDescent="0.25">
      <c r="A185" s="44"/>
      <c r="B185" s="45"/>
      <c r="C185" s="6"/>
      <c r="D185" s="5" t="s">
        <v>55</v>
      </c>
      <c r="E185" s="50"/>
      <c r="F185" s="42"/>
      <c r="G185" s="51"/>
      <c r="H185" s="51"/>
      <c r="I185" s="51"/>
      <c r="J185" s="51"/>
      <c r="K185" s="42"/>
      <c r="L185" s="49"/>
    </row>
    <row r="186" spans="1:12" x14ac:dyDescent="0.25">
      <c r="A186" s="44"/>
      <c r="B186" s="45"/>
      <c r="C186" s="6"/>
      <c r="D186" s="7" t="s">
        <v>25</v>
      </c>
      <c r="E186" s="66" t="s">
        <v>44</v>
      </c>
      <c r="F186" s="40">
        <v>20</v>
      </c>
      <c r="G186" s="41">
        <v>1.52</v>
      </c>
      <c r="H186" s="41">
        <v>0.16</v>
      </c>
      <c r="I186" s="41">
        <v>9.84</v>
      </c>
      <c r="J186" s="41">
        <v>47</v>
      </c>
      <c r="K186" s="42"/>
      <c r="L186" s="49"/>
    </row>
    <row r="187" spans="1:12" x14ac:dyDescent="0.25">
      <c r="A187" s="44"/>
      <c r="B187" s="45"/>
      <c r="C187" s="6"/>
      <c r="D187" s="112" t="s">
        <v>33</v>
      </c>
      <c r="E187" s="39" t="s">
        <v>69</v>
      </c>
      <c r="F187" s="40">
        <v>200</v>
      </c>
      <c r="G187" s="41">
        <v>0</v>
      </c>
      <c r="H187" s="41">
        <v>0</v>
      </c>
      <c r="I187" s="41">
        <v>22.4</v>
      </c>
      <c r="J187" s="41">
        <v>90</v>
      </c>
      <c r="K187" s="42">
        <v>348</v>
      </c>
      <c r="L187" s="49"/>
    </row>
    <row r="188" spans="1:12" x14ac:dyDescent="0.25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.75" thickBot="1" x14ac:dyDescent="0.3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.75" thickBot="1" x14ac:dyDescent="0.3">
      <c r="A190" s="58"/>
      <c r="B190" s="10"/>
      <c r="C190" s="21"/>
      <c r="D190" s="18" t="s">
        <v>27</v>
      </c>
      <c r="E190" s="92"/>
      <c r="F190" s="59">
        <f>SUM(F183:F189)</f>
        <v>570</v>
      </c>
      <c r="G190" s="60">
        <f>SUM(G183:G189)</f>
        <v>14.914</v>
      </c>
      <c r="H190" s="59">
        <f>SUM(H183:H189)</f>
        <v>11.234</v>
      </c>
      <c r="I190" s="59">
        <f>SUM(I183:I189)</f>
        <v>86.683999999999997</v>
      </c>
      <c r="J190" s="59">
        <f>SUM(J183:J189)</f>
        <v>509.262</v>
      </c>
      <c r="K190" s="59"/>
      <c r="L190" s="61">
        <f t="shared" ref="L190" si="62">SUM(L182:L189)</f>
        <v>70.180000000000007</v>
      </c>
    </row>
    <row r="191" spans="1:12" x14ac:dyDescent="0.25">
      <c r="A191" s="37">
        <v>2</v>
      </c>
      <c r="B191" s="38">
        <f>B182</f>
        <v>3</v>
      </c>
      <c r="C191" s="4" t="s">
        <v>28</v>
      </c>
      <c r="D191" s="4" t="s">
        <v>29</v>
      </c>
      <c r="E191" s="103" t="s">
        <v>45</v>
      </c>
      <c r="F191" s="63">
        <v>60</v>
      </c>
      <c r="G191" s="93">
        <v>0.91900000000000004</v>
      </c>
      <c r="H191" s="93">
        <v>4.109</v>
      </c>
      <c r="I191" s="93">
        <v>4.8879999999999999</v>
      </c>
      <c r="J191" s="93">
        <v>60.47</v>
      </c>
      <c r="K191" s="63">
        <v>67</v>
      </c>
      <c r="L191" s="65"/>
    </row>
    <row r="192" spans="1:12" x14ac:dyDescent="0.25">
      <c r="A192" s="44"/>
      <c r="B192" s="45"/>
      <c r="C192" s="6"/>
      <c r="D192" s="6" t="s">
        <v>30</v>
      </c>
      <c r="E192" s="66" t="s">
        <v>50</v>
      </c>
      <c r="F192" s="67">
        <v>200</v>
      </c>
      <c r="G192" s="68">
        <v>1.613</v>
      </c>
      <c r="H192" s="68">
        <v>4.6639999999999997</v>
      </c>
      <c r="I192" s="68">
        <v>9.2629999999999999</v>
      </c>
      <c r="J192" s="68">
        <v>85.581000000000003</v>
      </c>
      <c r="K192" s="67" t="s">
        <v>81</v>
      </c>
      <c r="L192" s="69"/>
    </row>
    <row r="193" spans="1:12" x14ac:dyDescent="0.25">
      <c r="A193" s="44"/>
      <c r="B193" s="45"/>
      <c r="C193" s="6"/>
      <c r="D193" s="6" t="s">
        <v>31</v>
      </c>
      <c r="E193" s="23" t="s">
        <v>90</v>
      </c>
      <c r="F193" s="67">
        <v>240</v>
      </c>
      <c r="G193" s="94">
        <v>19.82</v>
      </c>
      <c r="H193" s="94">
        <v>22.31</v>
      </c>
      <c r="I193" s="94">
        <v>43.142000000000003</v>
      </c>
      <c r="J193" s="94">
        <v>452.01600000000002</v>
      </c>
      <c r="K193" s="67">
        <v>291</v>
      </c>
      <c r="L193" s="69"/>
    </row>
    <row r="194" spans="1:12" x14ac:dyDescent="0.25">
      <c r="A194" s="44"/>
      <c r="B194" s="45"/>
      <c r="C194" s="6"/>
      <c r="D194" s="6" t="s">
        <v>32</v>
      </c>
      <c r="E194" s="23"/>
      <c r="F194" s="67"/>
      <c r="G194" s="94"/>
      <c r="H194" s="94"/>
      <c r="I194" s="94"/>
      <c r="J194" s="94"/>
      <c r="K194" s="67"/>
      <c r="L194" s="69"/>
    </row>
    <row r="195" spans="1:12" x14ac:dyDescent="0.25">
      <c r="A195" s="44"/>
      <c r="B195" s="45"/>
      <c r="C195" s="6"/>
      <c r="D195" s="6" t="s">
        <v>33</v>
      </c>
      <c r="E195" s="104" t="s">
        <v>79</v>
      </c>
      <c r="F195" s="67">
        <v>180</v>
      </c>
      <c r="G195" s="94">
        <v>0.34</v>
      </c>
      <c r="H195" s="94">
        <v>0.14000000000000001</v>
      </c>
      <c r="I195" s="94">
        <v>14.81</v>
      </c>
      <c r="J195" s="94">
        <v>68.3</v>
      </c>
      <c r="K195" s="67">
        <v>398</v>
      </c>
      <c r="L195" s="69"/>
    </row>
    <row r="196" spans="1:12" x14ac:dyDescent="0.25">
      <c r="A196" s="44"/>
      <c r="B196" s="45"/>
      <c r="C196" s="6"/>
      <c r="D196" s="6" t="s">
        <v>34</v>
      </c>
      <c r="E196" s="23" t="s">
        <v>44</v>
      </c>
      <c r="F196" s="67">
        <v>20</v>
      </c>
      <c r="G196" s="94">
        <v>1.52</v>
      </c>
      <c r="H196" s="94">
        <v>0.16</v>
      </c>
      <c r="I196" s="94">
        <v>9.84</v>
      </c>
      <c r="J196" s="94">
        <v>47</v>
      </c>
      <c r="K196" s="67"/>
      <c r="L196" s="69"/>
    </row>
    <row r="197" spans="1:12" x14ac:dyDescent="0.25">
      <c r="A197" s="44"/>
      <c r="B197" s="45"/>
      <c r="C197" s="6"/>
      <c r="D197" s="6" t="s">
        <v>35</v>
      </c>
      <c r="E197" s="23" t="s">
        <v>56</v>
      </c>
      <c r="F197" s="67">
        <v>20</v>
      </c>
      <c r="G197" s="94">
        <v>1.7</v>
      </c>
      <c r="H197" s="94">
        <v>0.66</v>
      </c>
      <c r="I197" s="94">
        <v>9.66</v>
      </c>
      <c r="J197" s="94">
        <v>51.8</v>
      </c>
      <c r="K197" s="67"/>
      <c r="L197" s="69"/>
    </row>
    <row r="198" spans="1:12" x14ac:dyDescent="0.25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.75" thickBot="1" x14ac:dyDescent="0.3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.75" thickBot="1" x14ac:dyDescent="0.3">
      <c r="A200" s="58"/>
      <c r="B200" s="10"/>
      <c r="C200" s="21"/>
      <c r="D200" s="18" t="s">
        <v>27</v>
      </c>
      <c r="E200" s="92"/>
      <c r="F200" s="59">
        <f>SUM(F191:F199)</f>
        <v>720</v>
      </c>
      <c r="G200" s="60">
        <f t="shared" ref="G200:J200" si="63">SUM(G191:G199)</f>
        <v>25.911999999999999</v>
      </c>
      <c r="H200" s="60">
        <f t="shared" si="63"/>
        <v>32.042999999999999</v>
      </c>
      <c r="I200" s="60">
        <f t="shared" si="63"/>
        <v>91.603000000000009</v>
      </c>
      <c r="J200" s="60">
        <f t="shared" si="63"/>
        <v>765.16699999999992</v>
      </c>
      <c r="K200" s="59"/>
      <c r="L200" s="61">
        <f t="shared" ref="L200" si="64">SUM(L191:L199)</f>
        <v>86.74</v>
      </c>
    </row>
    <row r="201" spans="1:12" x14ac:dyDescent="0.25">
      <c r="A201" s="37">
        <v>2</v>
      </c>
      <c r="B201" s="38">
        <v>3</v>
      </c>
      <c r="C201" s="4" t="s">
        <v>46</v>
      </c>
      <c r="D201" s="14" t="s">
        <v>55</v>
      </c>
      <c r="E201" s="74" t="s">
        <v>82</v>
      </c>
      <c r="F201" s="75">
        <v>100</v>
      </c>
      <c r="G201" s="76">
        <v>7.6509999999999998</v>
      </c>
      <c r="H201" s="76">
        <v>10.444000000000001</v>
      </c>
      <c r="I201" s="76">
        <v>75.662000000000006</v>
      </c>
      <c r="J201" s="76">
        <v>420.75200000000001</v>
      </c>
      <c r="K201" s="75">
        <v>410</v>
      </c>
      <c r="L201" s="77"/>
    </row>
    <row r="202" spans="1:12" x14ac:dyDescent="0.25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 x14ac:dyDescent="0.25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.75" thickBot="1" x14ac:dyDescent="0.3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.75" thickBot="1" x14ac:dyDescent="0.3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5">SUM(G201:G204)</f>
        <v>7.851</v>
      </c>
      <c r="H205" s="59">
        <f t="shared" si="65"/>
        <v>10.494000000000002</v>
      </c>
      <c r="I205" s="59">
        <f t="shared" si="65"/>
        <v>88.701999999999998</v>
      </c>
      <c r="J205" s="59">
        <f t="shared" si="65"/>
        <v>474.142</v>
      </c>
      <c r="K205" s="59"/>
      <c r="L205" s="61">
        <f t="shared" ref="L205" si="66">SUM(L201:L204)</f>
        <v>22</v>
      </c>
    </row>
    <row r="206" spans="1:12" ht="15.75" customHeight="1" thickBot="1" x14ac:dyDescent="0.3">
      <c r="A206" s="86">
        <f>A182</f>
        <v>2</v>
      </c>
      <c r="B206" s="87">
        <f>B182</f>
        <v>3</v>
      </c>
      <c r="C206" s="127" t="s">
        <v>36</v>
      </c>
      <c r="D206" s="128"/>
      <c r="E206" s="100"/>
      <c r="F206" s="95">
        <f>F205+F200+F190</f>
        <v>1590</v>
      </c>
      <c r="G206" s="95">
        <f t="shared" ref="G206:J206" si="67">G205+G200+G190</f>
        <v>48.677</v>
      </c>
      <c r="H206" s="95">
        <f t="shared" si="67"/>
        <v>53.771000000000001</v>
      </c>
      <c r="I206" s="95">
        <f t="shared" si="67"/>
        <v>266.98900000000003</v>
      </c>
      <c r="J206" s="95">
        <f t="shared" si="67"/>
        <v>1748.5709999999999</v>
      </c>
      <c r="K206" s="95"/>
      <c r="L206" s="91">
        <f t="shared" ref="L206" si="68">L205+L200+L190</f>
        <v>178.92000000000002</v>
      </c>
    </row>
    <row r="207" spans="1:12" x14ac:dyDescent="0.25">
      <c r="A207" s="37">
        <v>2</v>
      </c>
      <c r="B207" s="38">
        <v>4</v>
      </c>
      <c r="C207" s="4" t="s">
        <v>22</v>
      </c>
      <c r="D207" s="5" t="s">
        <v>29</v>
      </c>
      <c r="E207" s="39" t="s">
        <v>112</v>
      </c>
      <c r="F207" s="40">
        <v>70</v>
      </c>
      <c r="G207" s="41">
        <v>5.74</v>
      </c>
      <c r="H207" s="41">
        <v>4.6900000000000004</v>
      </c>
      <c r="I207" s="41">
        <v>50.33</v>
      </c>
      <c r="J207" s="41">
        <v>255.5</v>
      </c>
      <c r="K207" s="42"/>
      <c r="L207" s="43"/>
    </row>
    <row r="208" spans="1:12" x14ac:dyDescent="0.25">
      <c r="A208" s="37"/>
      <c r="B208" s="38"/>
      <c r="C208" s="4"/>
      <c r="D208" s="6" t="s">
        <v>23</v>
      </c>
      <c r="E208" s="46" t="s">
        <v>128</v>
      </c>
      <c r="F208" s="47">
        <v>200</v>
      </c>
      <c r="G208" s="48">
        <v>5.4189999999999996</v>
      </c>
      <c r="H208" s="48">
        <v>4.9630000000000001</v>
      </c>
      <c r="I208" s="48">
        <v>26.728999999999999</v>
      </c>
      <c r="J208" s="48">
        <v>173.71100000000001</v>
      </c>
      <c r="K208" s="47">
        <v>173</v>
      </c>
      <c r="L208" s="43"/>
    </row>
    <row r="209" spans="1:12" x14ac:dyDescent="0.25">
      <c r="A209" s="37"/>
      <c r="B209" s="38"/>
      <c r="C209" s="4"/>
      <c r="D209" s="6" t="s">
        <v>32</v>
      </c>
      <c r="E209" s="23"/>
      <c r="F209" s="67"/>
      <c r="G209" s="94"/>
      <c r="H209" s="94"/>
      <c r="I209" s="94"/>
      <c r="J209" s="94"/>
      <c r="K209" s="67"/>
      <c r="L209" s="43"/>
    </row>
    <row r="210" spans="1:12" x14ac:dyDescent="0.25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5.0999999999999997E-2</v>
      </c>
      <c r="I210" s="41">
        <v>13.042999999999999</v>
      </c>
      <c r="J210" s="41">
        <v>53.387999999999998</v>
      </c>
      <c r="K210" s="42">
        <v>376</v>
      </c>
      <c r="L210" s="49"/>
    </row>
    <row r="211" spans="1:12" x14ac:dyDescent="0.25">
      <c r="A211" s="44"/>
      <c r="B211" s="45"/>
      <c r="C211" s="6"/>
      <c r="D211" s="5" t="s">
        <v>55</v>
      </c>
      <c r="E211" s="50"/>
      <c r="F211" s="42"/>
      <c r="G211" s="51"/>
      <c r="H211" s="51"/>
      <c r="I211" s="51"/>
      <c r="J211" s="51"/>
      <c r="K211" s="42"/>
      <c r="L211" s="49"/>
    </row>
    <row r="212" spans="1:12" x14ac:dyDescent="0.25">
      <c r="A212" s="44"/>
      <c r="B212" s="45"/>
      <c r="C212" s="6"/>
      <c r="D212" s="7" t="s">
        <v>25</v>
      </c>
      <c r="E212" s="39" t="s">
        <v>44</v>
      </c>
      <c r="F212" s="40">
        <v>30</v>
      </c>
      <c r="G212" s="41">
        <v>2.2799999999999998</v>
      </c>
      <c r="H212" s="41">
        <v>0.24</v>
      </c>
      <c r="I212" s="41">
        <v>14.76</v>
      </c>
      <c r="J212" s="41">
        <v>70.5</v>
      </c>
      <c r="K212" s="42"/>
      <c r="L212" s="49"/>
    </row>
    <row r="213" spans="1:12" x14ac:dyDescent="0.25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 x14ac:dyDescent="0.25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.75" thickBot="1" x14ac:dyDescent="0.3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.75" thickBot="1" x14ac:dyDescent="0.3">
      <c r="A216" s="58"/>
      <c r="B216" s="10"/>
      <c r="C216" s="21"/>
      <c r="D216" s="18" t="s">
        <v>27</v>
      </c>
      <c r="E216" s="92"/>
      <c r="F216" s="105">
        <f>SUM(F207:F215)</f>
        <v>500</v>
      </c>
      <c r="G216" s="60">
        <f t="shared" ref="G216:I216" si="69">SUM(G207:G215)</f>
        <v>13.638999999999998</v>
      </c>
      <c r="H216" s="60">
        <f t="shared" si="69"/>
        <v>9.9440000000000008</v>
      </c>
      <c r="I216" s="60">
        <f t="shared" si="69"/>
        <v>104.86200000000001</v>
      </c>
      <c r="J216" s="60">
        <f>SUM(J207:J215)</f>
        <v>553.09899999999993</v>
      </c>
      <c r="K216" s="59"/>
      <c r="L216" s="61">
        <f t="shared" ref="L216" si="70">SUM(L207:L215)</f>
        <v>70.180000000000007</v>
      </c>
    </row>
    <row r="217" spans="1:12" x14ac:dyDescent="0.25">
      <c r="A217" s="37">
        <f>A207</f>
        <v>2</v>
      </c>
      <c r="B217" s="38">
        <v>4</v>
      </c>
      <c r="C217" s="4" t="s">
        <v>28</v>
      </c>
      <c r="D217" s="4" t="s">
        <v>29</v>
      </c>
      <c r="E217" s="103" t="s">
        <v>91</v>
      </c>
      <c r="F217" s="63">
        <v>60</v>
      </c>
      <c r="G217" s="93">
        <v>0.67500000000000004</v>
      </c>
      <c r="H217" s="93">
        <v>4.0970000000000004</v>
      </c>
      <c r="I217" s="93">
        <v>7.0739999999999998</v>
      </c>
      <c r="J217" s="93">
        <v>68.209999999999994</v>
      </c>
      <c r="K217" s="63" t="s">
        <v>129</v>
      </c>
      <c r="L217" s="65"/>
    </row>
    <row r="218" spans="1:12" x14ac:dyDescent="0.25">
      <c r="A218" s="44"/>
      <c r="B218" s="45"/>
      <c r="C218" s="6"/>
      <c r="D218" s="6" t="s">
        <v>30</v>
      </c>
      <c r="E218" s="104" t="s">
        <v>76</v>
      </c>
      <c r="F218" s="67">
        <v>200</v>
      </c>
      <c r="G218" s="94">
        <v>4.9980000000000002</v>
      </c>
      <c r="H218" s="94">
        <v>5.4370000000000003</v>
      </c>
      <c r="I218" s="94">
        <v>15.026</v>
      </c>
      <c r="J218" s="94">
        <v>129.12100000000001</v>
      </c>
      <c r="K218" s="67" t="s">
        <v>101</v>
      </c>
      <c r="L218" s="69"/>
    </row>
    <row r="219" spans="1:12" x14ac:dyDescent="0.25">
      <c r="A219" s="44"/>
      <c r="B219" s="45"/>
      <c r="C219" s="6"/>
      <c r="D219" s="6" t="s">
        <v>31</v>
      </c>
      <c r="E219" s="120" t="s">
        <v>59</v>
      </c>
      <c r="F219" s="67">
        <v>90</v>
      </c>
      <c r="G219" s="94">
        <v>11.384</v>
      </c>
      <c r="H219" s="94">
        <v>17.045999999999999</v>
      </c>
      <c r="I219" s="94">
        <v>12.535</v>
      </c>
      <c r="J219" s="94">
        <v>250.261</v>
      </c>
      <c r="K219" s="67" t="s">
        <v>99</v>
      </c>
      <c r="L219" s="69"/>
    </row>
    <row r="220" spans="1:12" x14ac:dyDescent="0.25">
      <c r="A220" s="44"/>
      <c r="B220" s="45"/>
      <c r="C220" s="6"/>
      <c r="D220" s="6" t="s">
        <v>32</v>
      </c>
      <c r="E220" s="23" t="s">
        <v>52</v>
      </c>
      <c r="F220" s="67">
        <v>150</v>
      </c>
      <c r="G220" s="94">
        <v>3.2490000000000001</v>
      </c>
      <c r="H220" s="94">
        <v>3.8330000000000002</v>
      </c>
      <c r="I220" s="94">
        <v>23.152999999999999</v>
      </c>
      <c r="J220" s="94">
        <v>140.18199999999999</v>
      </c>
      <c r="K220" s="67" t="s">
        <v>103</v>
      </c>
      <c r="L220" s="69"/>
    </row>
    <row r="221" spans="1:12" x14ac:dyDescent="0.25">
      <c r="A221" s="44"/>
      <c r="B221" s="45"/>
      <c r="C221" s="6"/>
      <c r="D221" s="6" t="s">
        <v>33</v>
      </c>
      <c r="E221" s="23" t="s">
        <v>51</v>
      </c>
      <c r="F221" s="67">
        <v>180</v>
      </c>
      <c r="G221" s="94">
        <v>2.7E-2</v>
      </c>
      <c r="H221" s="68">
        <v>8.9999999999999993E-3</v>
      </c>
      <c r="I221" s="94">
        <v>12.435</v>
      </c>
      <c r="J221" s="94">
        <v>49.932000000000002</v>
      </c>
      <c r="K221" s="67" t="s">
        <v>98</v>
      </c>
      <c r="L221" s="69"/>
    </row>
    <row r="222" spans="1:12" x14ac:dyDescent="0.25">
      <c r="A222" s="44"/>
      <c r="B222" s="45"/>
      <c r="C222" s="6"/>
      <c r="D222" s="6" t="s">
        <v>34</v>
      </c>
      <c r="E222" s="23" t="s">
        <v>44</v>
      </c>
      <c r="F222" s="67">
        <v>20</v>
      </c>
      <c r="G222" s="94">
        <v>1.52</v>
      </c>
      <c r="H222" s="94">
        <v>0.16</v>
      </c>
      <c r="I222" s="94">
        <v>9.84</v>
      </c>
      <c r="J222" s="94">
        <v>47</v>
      </c>
      <c r="K222" s="67"/>
      <c r="L222" s="69"/>
    </row>
    <row r="223" spans="1:12" x14ac:dyDescent="0.25">
      <c r="A223" s="44"/>
      <c r="B223" s="45"/>
      <c r="C223" s="6"/>
      <c r="D223" s="6" t="s">
        <v>35</v>
      </c>
      <c r="E223" s="23" t="s">
        <v>56</v>
      </c>
      <c r="F223" s="67">
        <v>20</v>
      </c>
      <c r="G223" s="94">
        <v>1.7</v>
      </c>
      <c r="H223" s="94">
        <v>0.66</v>
      </c>
      <c r="I223" s="94">
        <v>9.66</v>
      </c>
      <c r="J223" s="94">
        <v>51.8</v>
      </c>
      <c r="K223" s="67"/>
      <c r="L223" s="69"/>
    </row>
    <row r="224" spans="1:12" x14ac:dyDescent="0.25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.75" thickBot="1" x14ac:dyDescent="0.3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.75" thickBot="1" x14ac:dyDescent="0.3">
      <c r="A226" s="58"/>
      <c r="B226" s="10"/>
      <c r="C226" s="21"/>
      <c r="D226" s="18" t="s">
        <v>27</v>
      </c>
      <c r="E226" s="92"/>
      <c r="F226" s="59">
        <f>SUM(F217:F225)</f>
        <v>720</v>
      </c>
      <c r="G226" s="60">
        <f>SUM(G217:G225)</f>
        <v>23.553000000000001</v>
      </c>
      <c r="H226" s="60">
        <f t="shared" ref="H226:J226" si="71">SUM(H217:H225)</f>
        <v>31.241999999999997</v>
      </c>
      <c r="I226" s="60">
        <f t="shared" si="71"/>
        <v>89.722999999999999</v>
      </c>
      <c r="J226" s="60">
        <f t="shared" si="71"/>
        <v>736.50599999999997</v>
      </c>
      <c r="K226" s="59"/>
      <c r="L226" s="61">
        <f t="shared" ref="L226" si="72">SUM(L217:L225)</f>
        <v>86.74</v>
      </c>
    </row>
    <row r="227" spans="1:12" x14ac:dyDescent="0.25">
      <c r="A227" s="37">
        <v>2</v>
      </c>
      <c r="B227" s="38">
        <v>4</v>
      </c>
      <c r="C227" s="4" t="s">
        <v>46</v>
      </c>
      <c r="D227" s="14" t="s">
        <v>55</v>
      </c>
      <c r="E227" s="74" t="s">
        <v>48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 x14ac:dyDescent="0.25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 x14ac:dyDescent="0.25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.75" thickBot="1" x14ac:dyDescent="0.3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.75" thickBot="1" x14ac:dyDescent="0.3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3">SUM(G227:G230)</f>
        <v>8.83</v>
      </c>
      <c r="H231" s="59">
        <f t="shared" si="73"/>
        <v>10.82</v>
      </c>
      <c r="I231" s="59">
        <f t="shared" si="73"/>
        <v>61.51</v>
      </c>
      <c r="J231" s="59">
        <f t="shared" si="73"/>
        <v>378.38</v>
      </c>
      <c r="K231" s="59"/>
      <c r="L231" s="61">
        <f t="shared" ref="L231" si="74">SUM(L227:L230)</f>
        <v>22</v>
      </c>
    </row>
    <row r="232" spans="1:12" ht="15.75" customHeight="1" thickBot="1" x14ac:dyDescent="0.3">
      <c r="A232" s="86">
        <f>A207</f>
        <v>2</v>
      </c>
      <c r="B232" s="87">
        <f>B207</f>
        <v>4</v>
      </c>
      <c r="C232" s="127" t="s">
        <v>36</v>
      </c>
      <c r="D232" s="128"/>
      <c r="E232" s="100"/>
      <c r="F232" s="95">
        <f>F231+F226+F216</f>
        <v>1520</v>
      </c>
      <c r="G232" s="95">
        <f t="shared" ref="G232:J232" si="75">G231+G226+G216</f>
        <v>46.021999999999998</v>
      </c>
      <c r="H232" s="95">
        <f t="shared" si="75"/>
        <v>52.006</v>
      </c>
      <c r="I232" s="95">
        <f t="shared" si="75"/>
        <v>256.09500000000003</v>
      </c>
      <c r="J232" s="95">
        <f t="shared" si="75"/>
        <v>1667.9849999999999</v>
      </c>
      <c r="K232" s="95"/>
      <c r="L232" s="91">
        <f t="shared" ref="L232" si="76">L231+L226+L216</f>
        <v>178.92000000000002</v>
      </c>
    </row>
    <row r="233" spans="1:12" x14ac:dyDescent="0.25">
      <c r="A233" s="37">
        <v>2</v>
      </c>
      <c r="B233" s="38">
        <v>5</v>
      </c>
      <c r="C233" s="4" t="s">
        <v>22</v>
      </c>
      <c r="D233" s="5" t="s">
        <v>29</v>
      </c>
      <c r="E233" s="126" t="s">
        <v>130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 x14ac:dyDescent="0.25">
      <c r="A234" s="44"/>
      <c r="B234" s="45"/>
      <c r="C234" s="6"/>
      <c r="D234" s="6" t="s">
        <v>23</v>
      </c>
      <c r="E234" s="46" t="s">
        <v>71</v>
      </c>
      <c r="F234" s="47">
        <v>200</v>
      </c>
      <c r="G234" s="48">
        <v>5.694</v>
      </c>
      <c r="H234" s="48">
        <v>6.5149999999999997</v>
      </c>
      <c r="I234" s="48">
        <v>27.655000000000001</v>
      </c>
      <c r="J234" s="48">
        <v>192.65</v>
      </c>
      <c r="K234" s="47">
        <v>173</v>
      </c>
      <c r="L234" s="49"/>
    </row>
    <row r="235" spans="1:12" x14ac:dyDescent="0.25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0.23599999999999999</v>
      </c>
      <c r="H235" s="41">
        <v>5.5E-2</v>
      </c>
      <c r="I235" s="41">
        <v>13.163</v>
      </c>
      <c r="J235" s="41">
        <v>54.747999999999998</v>
      </c>
      <c r="K235" s="42">
        <v>377</v>
      </c>
      <c r="L235" s="49"/>
    </row>
    <row r="236" spans="1:12" x14ac:dyDescent="0.25">
      <c r="A236" s="44"/>
      <c r="B236" s="45"/>
      <c r="C236" s="6"/>
      <c r="D236" s="5" t="s">
        <v>55</v>
      </c>
      <c r="E236" s="50"/>
      <c r="F236" s="42"/>
      <c r="G236" s="51"/>
      <c r="H236" s="51"/>
      <c r="I236" s="51"/>
      <c r="J236" s="51"/>
      <c r="K236" s="42"/>
      <c r="L236" s="49"/>
    </row>
    <row r="237" spans="1:12" x14ac:dyDescent="0.25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 x14ac:dyDescent="0.25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 x14ac:dyDescent="0.25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.75" thickBot="1" x14ac:dyDescent="0.3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.75" thickBot="1" x14ac:dyDescent="0.3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22.43</v>
      </c>
      <c r="H241" s="59">
        <f>SUM(H233:H240)</f>
        <v>18.47</v>
      </c>
      <c r="I241" s="59">
        <f>SUM(I233:I240)</f>
        <v>66.117999999999995</v>
      </c>
      <c r="J241" s="59">
        <f>SUM(J233:J240)</f>
        <v>521.89799999999991</v>
      </c>
      <c r="K241" s="59"/>
      <c r="L241" s="61">
        <f>SUM(L233:L240)</f>
        <v>70.180000000000007</v>
      </c>
    </row>
    <row r="242" spans="1:12" x14ac:dyDescent="0.25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115</v>
      </c>
      <c r="F242" s="63">
        <v>60</v>
      </c>
      <c r="G242" s="64">
        <v>0.66</v>
      </c>
      <c r="H242" s="64">
        <v>0.06</v>
      </c>
      <c r="I242" s="64">
        <v>0.96</v>
      </c>
      <c r="J242" s="64">
        <v>7.8</v>
      </c>
      <c r="K242" s="63"/>
      <c r="L242" s="65"/>
    </row>
    <row r="243" spans="1:12" x14ac:dyDescent="0.25">
      <c r="A243" s="44"/>
      <c r="B243" s="45"/>
      <c r="C243" s="6"/>
      <c r="D243" s="6" t="s">
        <v>30</v>
      </c>
      <c r="E243" s="23" t="s">
        <v>65</v>
      </c>
      <c r="F243" s="67">
        <v>200</v>
      </c>
      <c r="G243" s="68">
        <v>1.478</v>
      </c>
      <c r="H243" s="68">
        <v>2.2040000000000002</v>
      </c>
      <c r="I243" s="68">
        <v>9.9149999999999991</v>
      </c>
      <c r="J243" s="68">
        <v>65.491</v>
      </c>
      <c r="K243" s="67">
        <v>103</v>
      </c>
      <c r="L243" s="69"/>
    </row>
    <row r="244" spans="1:12" x14ac:dyDescent="0.25">
      <c r="A244" s="44"/>
      <c r="B244" s="45"/>
      <c r="C244" s="6"/>
      <c r="D244" s="6" t="s">
        <v>31</v>
      </c>
      <c r="E244" s="104" t="s">
        <v>73</v>
      </c>
      <c r="F244" s="67">
        <v>120</v>
      </c>
      <c r="G244" s="68">
        <v>13.082000000000001</v>
      </c>
      <c r="H244" s="68">
        <v>25.78</v>
      </c>
      <c r="I244" s="68">
        <v>14.398999999999999</v>
      </c>
      <c r="J244" s="68">
        <v>343.06299999999999</v>
      </c>
      <c r="K244" s="67" t="s">
        <v>92</v>
      </c>
      <c r="L244" s="69"/>
    </row>
    <row r="245" spans="1:12" x14ac:dyDescent="0.25">
      <c r="A245" s="44"/>
      <c r="B245" s="45"/>
      <c r="C245" s="6"/>
      <c r="D245" s="6" t="s">
        <v>32</v>
      </c>
      <c r="E245" s="23" t="s">
        <v>66</v>
      </c>
      <c r="F245" s="67">
        <v>150</v>
      </c>
      <c r="G245" s="68">
        <v>4.008</v>
      </c>
      <c r="H245" s="68">
        <v>4.2789999999999999</v>
      </c>
      <c r="I245" s="68">
        <v>33.072000000000003</v>
      </c>
      <c r="J245" s="68">
        <v>187.03100000000001</v>
      </c>
      <c r="K245" s="67" t="s">
        <v>93</v>
      </c>
      <c r="L245" s="69"/>
    </row>
    <row r="246" spans="1:12" x14ac:dyDescent="0.25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68">
        <v>0.2</v>
      </c>
      <c r="H246" s="68">
        <v>5.0999999999999997E-2</v>
      </c>
      <c r="I246" s="68">
        <v>12.045</v>
      </c>
      <c r="J246" s="68">
        <v>49.398000000000003</v>
      </c>
      <c r="K246" s="67">
        <v>376</v>
      </c>
      <c r="L246" s="69"/>
    </row>
    <row r="247" spans="1:12" x14ac:dyDescent="0.25">
      <c r="A247" s="44"/>
      <c r="B247" s="45"/>
      <c r="C247" s="6"/>
      <c r="D247" s="6" t="s">
        <v>34</v>
      </c>
      <c r="E247" s="23" t="s">
        <v>44</v>
      </c>
      <c r="F247" s="67">
        <v>20</v>
      </c>
      <c r="G247" s="68">
        <v>1.52</v>
      </c>
      <c r="H247" s="68">
        <v>0.16</v>
      </c>
      <c r="I247" s="68">
        <v>9.84</v>
      </c>
      <c r="J247" s="68">
        <v>47</v>
      </c>
      <c r="K247" s="67"/>
      <c r="L247" s="69"/>
    </row>
    <row r="248" spans="1:12" x14ac:dyDescent="0.25">
      <c r="A248" s="44"/>
      <c r="B248" s="45"/>
      <c r="C248" s="6"/>
      <c r="D248" s="6" t="s">
        <v>35</v>
      </c>
      <c r="E248" s="23" t="s">
        <v>56</v>
      </c>
      <c r="F248" s="67">
        <v>20</v>
      </c>
      <c r="G248" s="68">
        <v>1.7</v>
      </c>
      <c r="H248" s="68">
        <v>0.66</v>
      </c>
      <c r="I248" s="68">
        <v>9.66</v>
      </c>
      <c r="J248" s="68">
        <v>51.8</v>
      </c>
      <c r="K248" s="67"/>
      <c r="L248" s="69"/>
    </row>
    <row r="249" spans="1:12" x14ac:dyDescent="0.25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.75" thickBot="1" x14ac:dyDescent="0.3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.75" thickBot="1" x14ac:dyDescent="0.3">
      <c r="A251" s="58"/>
      <c r="B251" s="10"/>
      <c r="C251" s="21"/>
      <c r="D251" s="18" t="s">
        <v>27</v>
      </c>
      <c r="E251" s="92"/>
      <c r="F251" s="59">
        <f>SUM(F242:F250)</f>
        <v>750</v>
      </c>
      <c r="G251" s="60">
        <f t="shared" ref="G251:J251" si="77">SUM(G242:G250)</f>
        <v>22.648</v>
      </c>
      <c r="H251" s="60">
        <f t="shared" si="77"/>
        <v>33.193999999999996</v>
      </c>
      <c r="I251" s="60">
        <f t="shared" si="77"/>
        <v>89.891000000000005</v>
      </c>
      <c r="J251" s="60">
        <f t="shared" si="77"/>
        <v>751.58299999999997</v>
      </c>
      <c r="K251" s="59"/>
      <c r="L251" s="61">
        <f t="shared" ref="L251" si="78">SUM(L242:L250)</f>
        <v>86.74</v>
      </c>
    </row>
    <row r="252" spans="1:12" x14ac:dyDescent="0.25">
      <c r="A252" s="37">
        <v>2</v>
      </c>
      <c r="B252" s="38">
        <v>5</v>
      </c>
      <c r="C252" s="4" t="s">
        <v>46</v>
      </c>
      <c r="D252" s="14" t="s">
        <v>55</v>
      </c>
      <c r="E252" s="74" t="s">
        <v>53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 x14ac:dyDescent="0.25">
      <c r="A253" s="44"/>
      <c r="B253" s="45"/>
      <c r="C253" s="6"/>
      <c r="D253" s="15" t="s">
        <v>33</v>
      </c>
      <c r="E253" s="78" t="s">
        <v>47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 x14ac:dyDescent="0.25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.75" thickBot="1" x14ac:dyDescent="0.3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.75" thickBot="1" x14ac:dyDescent="0.3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9">SUM(G252:G255)</f>
        <v>11.66</v>
      </c>
      <c r="H256" s="59">
        <f t="shared" si="79"/>
        <v>13.879999999999999</v>
      </c>
      <c r="I256" s="59">
        <f t="shared" si="79"/>
        <v>92.32</v>
      </c>
      <c r="J256" s="59">
        <f t="shared" si="79"/>
        <v>538.56999999999994</v>
      </c>
      <c r="K256" s="59"/>
      <c r="L256" s="61">
        <f t="shared" ref="L256" si="80">SUM(L252:L255)</f>
        <v>22</v>
      </c>
    </row>
    <row r="257" spans="1:12" ht="15.75" customHeight="1" thickBot="1" x14ac:dyDescent="0.3">
      <c r="A257" s="86">
        <f>A233</f>
        <v>2</v>
      </c>
      <c r="B257" s="87">
        <v>5</v>
      </c>
      <c r="C257" s="127" t="s">
        <v>36</v>
      </c>
      <c r="D257" s="128"/>
      <c r="E257" s="100"/>
      <c r="F257" s="95">
        <f>F256+F251+F241</f>
        <v>1550</v>
      </c>
      <c r="G257" s="95">
        <f t="shared" ref="G257:J257" si="81">G256+G251+G241</f>
        <v>56.738</v>
      </c>
      <c r="H257" s="95">
        <f t="shared" si="81"/>
        <v>65.543999999999997</v>
      </c>
      <c r="I257" s="95">
        <f t="shared" si="81"/>
        <v>248.32900000000001</v>
      </c>
      <c r="J257" s="95">
        <f t="shared" si="81"/>
        <v>1812.0509999999997</v>
      </c>
      <c r="K257" s="95"/>
      <c r="L257" s="91">
        <f t="shared" ref="L257" si="82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2025-04-07T06:46:46Z</dcterms:modified>
</cp:coreProperties>
</file>